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I:\10. Vorlagen\10.5 Neue Richtlinien 2025\Dateien 2026\"/>
    </mc:Choice>
  </mc:AlternateContent>
  <xr:revisionPtr revIDLastSave="0" documentId="13_ncr:1_{1EB38843-59ED-4EFB-A743-687E770B5DB6}" xr6:coauthVersionLast="47" xr6:coauthVersionMax="47" xr10:uidLastSave="{00000000-0000-0000-0000-000000000000}"/>
  <workbookProtection workbookAlgorithmName="SHA-512" workbookHashValue="S0zk9VFitKVh+PnXVFf1KGERsacl2ZoF8U98sjFWR8DAPsFMfloox0xNRTHsb+QNbXzzkINd7j51aN0+5JANHg==" workbookSaltValue="Z37PLWBlLhIiapUgzw5eBQ==" workbookSpinCount="100000" lockStructure="1"/>
  <bookViews>
    <workbookView xWindow="30675" yWindow="1110" windowWidth="24360" windowHeight="15150" xr2:uid="{FF1422E8-81F1-41E5-896C-8BE91A2EA139}"/>
  </bookViews>
  <sheets>
    <sheet name="0 Anleitung" sheetId="2" r:id="rId1"/>
    <sheet name="1 Antragsteller-DATEN" sheetId="3" r:id="rId2"/>
    <sheet name="2 Antrag" sheetId="4" r:id="rId3"/>
    <sheet name="3.1 Abrechnung-DATEN" sheetId="5" r:id="rId4"/>
    <sheet name="3.2 Abrechnung-DRUCK" sheetId="7" r:id="rId5"/>
    <sheet name="ROHDATEN und ADRESSEN" sheetId="6" state="hidden" r:id="rId6"/>
  </sheets>
  <definedNames>
    <definedName name="_xlnm._FilterDatabase" localSheetId="5" hidden="1">'ROHDATEN und ADRESSEN'!$E$1:$L$1</definedName>
    <definedName name="ArtMaßnahme" localSheetId="0">#REF!</definedName>
    <definedName name="ArtMaßnahme" localSheetId="1">#REF!</definedName>
    <definedName name="ArtMaßnahme" localSheetId="2">#REF!</definedName>
    <definedName name="ArtMaßnahme" localSheetId="3">#REF!</definedName>
    <definedName name="ArtMaßnahme" localSheetId="5">#REF!</definedName>
    <definedName name="ArtMaßnahme">#REF!</definedName>
    <definedName name="ArtVeranstaltung" localSheetId="0">#REF!</definedName>
    <definedName name="ArtVeranstaltung" localSheetId="1">#REF!</definedName>
    <definedName name="ArtVeranstaltung" localSheetId="2">#REF!</definedName>
    <definedName name="ArtVeranstaltung" localSheetId="3">#REF!</definedName>
    <definedName name="ArtVeranstaltung" localSheetId="5">#REF!</definedName>
    <definedName name="ArtVeranstaltung">#REF!</definedName>
    <definedName name="_xlnm.Print_Area" localSheetId="4">'3.2 Abrechnung-DRUCK'!$B$1:$AE$74,'3.2 Abrechnung-DRUCK'!$B$76:$AE$148</definedName>
    <definedName name="fdhslgfslghj">#REF!</definedName>
    <definedName name="kkkk" localSheetId="0">#REF!</definedName>
    <definedName name="kkkk" localSheetId="1">#REF!</definedName>
    <definedName name="kkkk" localSheetId="2">#REF!</definedName>
    <definedName name="kkkk" localSheetId="3">#REF!</definedName>
    <definedName name="kkkk" localSheetId="5">#REF!</definedName>
    <definedName name="kkkk">#REF!</definedName>
    <definedName name="ldflg">#REF!</definedName>
    <definedName name="lfhalgkh">#REF!</definedName>
    <definedName name="Print_Area" localSheetId="0">'0 Anleitung'!$D$34:$X$65</definedName>
    <definedName name="Print_Area" localSheetId="1">'1 Antragsteller-DATEN'!$D$54:$S$93</definedName>
    <definedName name="Print_Area" localSheetId="2">'2 Antrag'!$D$42:$X$194</definedName>
    <definedName name="Print_Area" localSheetId="3">'3.1 Abrechnung-DATEN'!$D$42:$X$194</definedName>
    <definedName name="Print_Titles" localSheetId="0">'0 Anleitung'!$D:$L</definedName>
    <definedName name="Print_Titles" localSheetId="1">'1 Antragsteller-DATEN'!$D:$G</definedName>
    <definedName name="Print_Titles" localSheetId="2">'2 Antrag'!$D:$L</definedName>
    <definedName name="Print_Titles" localSheetId="3">'3.1 Abrechnung-DATEN'!$D:$L</definedName>
    <definedName name="Z_25C79D4C_3A5D_469E_8C5A_BDBDB04EBC9B_.wvu.FilterData" localSheetId="5" hidden="1">'ROHDATEN und ADRESSEN'!$E$1:$L$1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 i="7" l="1"/>
  <c r="AA89" i="5" l="1"/>
  <c r="D68" i="7"/>
  <c r="D59" i="7"/>
  <c r="D65" i="7"/>
  <c r="D62" i="7"/>
  <c r="D56" i="7"/>
  <c r="C73" i="7"/>
  <c r="AA96" i="5" l="1"/>
  <c r="AA95" i="5"/>
  <c r="AA96" i="4"/>
  <c r="AA152" i="5" l="1"/>
  <c r="AB89" i="7"/>
  <c r="W89" i="7"/>
  <c r="V89" i="7"/>
  <c r="M89" i="7"/>
  <c r="C89" i="7"/>
  <c r="AB22" i="7"/>
  <c r="W22" i="7"/>
  <c r="V22" i="7"/>
  <c r="M22" i="7"/>
  <c r="C19" i="7"/>
  <c r="I49" i="3" l="1"/>
  <c r="I45" i="3"/>
  <c r="N103" i="7" l="1"/>
  <c r="N102" i="7"/>
  <c r="N101" i="7"/>
  <c r="N100" i="7"/>
  <c r="N99" i="7"/>
  <c r="AA82" i="5"/>
  <c r="AA59" i="5"/>
  <c r="AA82" i="4"/>
  <c r="AA59" i="4"/>
  <c r="AA81" i="7" l="1"/>
  <c r="X81" i="7"/>
  <c r="AA7" i="7" l="1"/>
  <c r="X7" i="7"/>
  <c r="AB8" i="7"/>
  <c r="X8" i="7"/>
  <c r="T45" i="7" l="1"/>
  <c r="AA152" i="4" l="1"/>
  <c r="AC50" i="7" l="1"/>
  <c r="AC141" i="7"/>
  <c r="I51" i="3"/>
  <c r="L42" i="3"/>
  <c r="I42" i="3"/>
  <c r="I40" i="3"/>
  <c r="I38" i="3"/>
  <c r="I36" i="3"/>
  <c r="C14" i="7" l="1"/>
  <c r="G14" i="7"/>
  <c r="C13" i="7"/>
  <c r="C12" i="7"/>
  <c r="AA95" i="4"/>
  <c r="AA75" i="5" l="1"/>
  <c r="AA80" i="5" s="1"/>
  <c r="AA78" i="5" l="1"/>
  <c r="H42" i="7"/>
  <c r="AC19" i="7" l="1"/>
  <c r="AC86" i="7"/>
  <c r="AA125" i="5" l="1"/>
  <c r="AC103" i="7" s="1"/>
  <c r="AA120" i="5"/>
  <c r="AC102" i="7" s="1"/>
  <c r="AA115" i="5"/>
  <c r="AC101" i="7" s="1"/>
  <c r="AA110" i="5"/>
  <c r="AC100" i="7" s="1"/>
  <c r="AA105" i="5"/>
  <c r="AC99" i="7" s="1"/>
  <c r="AA102" i="5"/>
  <c r="AC97" i="7" l="1"/>
  <c r="AA139" i="5"/>
  <c r="AC143" i="7" s="1"/>
  <c r="B77" i="7"/>
  <c r="AC49" i="7" l="1"/>
  <c r="AC51" i="7"/>
  <c r="AC115" i="7"/>
  <c r="B2" i="7"/>
  <c r="Y86" i="7" l="1"/>
  <c r="V86" i="7"/>
  <c r="C86" i="7"/>
  <c r="F27" i="7"/>
  <c r="Y19" i="7"/>
  <c r="V19" i="7"/>
  <c r="AD4" i="4" l="1"/>
  <c r="AB4" i="2"/>
  <c r="W4" i="3"/>
  <c r="AD4" i="5"/>
  <c r="H36" i="7" l="1"/>
  <c r="H33" i="7"/>
  <c r="F33" i="7"/>
  <c r="D33" i="7"/>
  <c r="T33" i="7"/>
  <c r="T36" i="7"/>
  <c r="X14" i="7"/>
  <c r="X13" i="7"/>
  <c r="X12" i="7"/>
  <c r="X10" i="7"/>
  <c r="X9" i="7"/>
  <c r="X6" i="7"/>
  <c r="X5" i="7"/>
  <c r="X4" i="7"/>
  <c r="X3" i="7"/>
  <c r="AA73" i="7"/>
  <c r="M73" i="7"/>
  <c r="X78" i="7"/>
  <c r="X79" i="7"/>
  <c r="X80" i="7"/>
  <c r="AA147" i="7"/>
  <c r="M147" i="7"/>
  <c r="C147" i="7"/>
  <c r="AC139" i="7"/>
  <c r="AC138" i="7"/>
  <c r="AC137" i="7"/>
  <c r="AC136" i="7"/>
  <c r="AC135" i="7"/>
  <c r="AC134" i="7"/>
  <c r="AC133" i="7"/>
  <c r="AC132" i="7"/>
  <c r="AC131" i="7"/>
  <c r="AC130" i="7"/>
  <c r="AC129" i="7"/>
  <c r="AC128" i="7"/>
  <c r="AC127" i="7"/>
  <c r="AC126" i="7"/>
  <c r="AC125" i="7"/>
  <c r="AC124" i="7"/>
  <c r="AC123" i="7"/>
  <c r="AC122" i="7"/>
  <c r="N139" i="7"/>
  <c r="N138" i="7"/>
  <c r="N137" i="7"/>
  <c r="N136" i="7"/>
  <c r="N135" i="7"/>
  <c r="N134" i="7"/>
  <c r="N133" i="7"/>
  <c r="N132" i="7"/>
  <c r="N131" i="7"/>
  <c r="N130" i="7"/>
  <c r="N129" i="7"/>
  <c r="N128" i="7"/>
  <c r="N127" i="7"/>
  <c r="N126" i="7"/>
  <c r="N125" i="7"/>
  <c r="N124" i="7"/>
  <c r="N123" i="7"/>
  <c r="N122" i="7"/>
  <c r="U139" i="7"/>
  <c r="U138" i="7"/>
  <c r="U137" i="7"/>
  <c r="U136" i="7"/>
  <c r="U135" i="7"/>
  <c r="U134" i="7"/>
  <c r="U133" i="7"/>
  <c r="U132" i="7"/>
  <c r="U131" i="7"/>
  <c r="U130" i="7"/>
  <c r="U129" i="7"/>
  <c r="U128" i="7"/>
  <c r="U127" i="7"/>
  <c r="U126" i="7"/>
  <c r="U125" i="7"/>
  <c r="U124" i="7"/>
  <c r="U123" i="7"/>
  <c r="U122" i="7"/>
  <c r="F139" i="7"/>
  <c r="F138" i="7"/>
  <c r="F137" i="7"/>
  <c r="F136" i="7"/>
  <c r="F135" i="7"/>
  <c r="F134" i="7"/>
  <c r="F133" i="7"/>
  <c r="F132" i="7"/>
  <c r="F131" i="7"/>
  <c r="F130" i="7"/>
  <c r="F129" i="7"/>
  <c r="F128" i="7"/>
  <c r="F127" i="7"/>
  <c r="F126" i="7"/>
  <c r="F125" i="7"/>
  <c r="F124" i="7"/>
  <c r="F123" i="7"/>
  <c r="F122" i="7"/>
  <c r="Q113" i="7"/>
  <c r="Q112" i="7"/>
  <c r="Q108" i="7"/>
  <c r="Q107" i="7"/>
  <c r="AC113" i="7"/>
  <c r="AC112" i="7"/>
  <c r="AC108" i="7"/>
  <c r="AC107" i="7"/>
  <c r="Y103" i="7"/>
  <c r="W103" i="7"/>
  <c r="W102" i="7"/>
  <c r="Y102" i="7"/>
  <c r="Y101" i="7"/>
  <c r="W101" i="7"/>
  <c r="Y100" i="7"/>
  <c r="W100" i="7"/>
  <c r="Y99" i="7"/>
  <c r="W99" i="7"/>
  <c r="Y97" i="7"/>
  <c r="W97" i="7"/>
  <c r="T39" i="7"/>
  <c r="H39" i="7"/>
  <c r="C11" i="7" l="1"/>
  <c r="AA125" i="4" l="1"/>
  <c r="AA120" i="4"/>
  <c r="AA115" i="4"/>
  <c r="AA110" i="4"/>
  <c r="AA105" i="4"/>
  <c r="AA102" i="4"/>
  <c r="AA89" i="4"/>
  <c r="AA75" i="4"/>
  <c r="AA80" i="4" s="1"/>
  <c r="AA139" i="4" l="1"/>
  <c r="AA7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83" authorId="0" shapeId="0" xr:uid="{3533803C-BECE-4FA1-82D9-2A0E5D35AC95}">
      <text>
        <r>
          <rPr>
            <b/>
            <sz val="9"/>
            <color indexed="81"/>
            <rFont val="Segoe UI"/>
            <family val="2"/>
          </rPr>
          <t xml:space="preserve">Status der Maßnahme
[erforderlich bei der Abrechnung]
</t>
        </r>
        <r>
          <rPr>
            <sz val="9"/>
            <color indexed="81"/>
            <rFont val="Segoe UI"/>
            <family val="2"/>
          </rPr>
          <t>Diese Angabe wird für die Gesamtabrechnung der Mitgliedsverbände auf Kreisebene benötigt.</t>
        </r>
      </text>
    </comment>
    <comment ref="K85" authorId="0" shapeId="0" xr:uid="{EAA45A23-A750-4E03-913F-C00E85935082}">
      <text>
        <r>
          <rPr>
            <b/>
            <sz val="9"/>
            <color indexed="81"/>
            <rFont val="Segoe UI"/>
            <family val="2"/>
          </rPr>
          <t xml:space="preserve">Art der Maßnahme
[erforderlich bei der Beantragung und Abrechnung]
</t>
        </r>
        <r>
          <rPr>
            <sz val="9"/>
            <color indexed="81"/>
            <rFont val="Segoe UI"/>
            <family val="2"/>
          </rPr>
          <t>a. Freizeitmaßnahme im eigenen Haus, Zeltlager im Inland oder Freizeitmaßnahme ohne Übernachtung
b. Freizeitmaßnahme in sonstigen festen Häusern oder Freizeitmaßnahmen einschließlich Zeltlagern im Ausland
Erläuterungen zu den Maßnahmen gibt es unter Richlinie A.3.1</t>
        </r>
      </text>
    </comment>
    <comment ref="K122" authorId="0" shapeId="0" xr:uid="{42732687-053B-44F9-91DA-790206C9C72C}">
      <text/>
    </comment>
    <comment ref="K128" authorId="0" shapeId="0" xr:uid="{E56472C8-BD26-43AE-A49D-B8406DAC1C47}">
      <text>
        <r>
          <rPr>
            <b/>
            <sz val="9"/>
            <color indexed="81"/>
            <rFont val="Segoe UI"/>
            <family val="2"/>
          </rPr>
          <t xml:space="preserve">Förderfähige Teilnehmer*innen
[erforderlich bei der Beantragung und Abrechnung]
</t>
        </r>
        <r>
          <rPr>
            <sz val="9"/>
            <color indexed="81"/>
            <rFont val="Segoe UI"/>
            <family val="2"/>
          </rPr>
          <t xml:space="preserve">Für die Beantragung muss die voraussichtliche Gesamtzahl der förderfähigen Teilnehmen*innen angegeben werden, eine genaue Aufschlüsselung nach Geschlecht ist für den Antrag nicht notwendig, hier kann die Gesamtteilnehmerzahl 
z. B. komplett bei weibl. eingetragen werden.
Bei der Abrechnung </t>
        </r>
        <r>
          <rPr>
            <b/>
            <sz val="9"/>
            <color indexed="81"/>
            <rFont val="Segoe UI"/>
            <family val="2"/>
          </rPr>
          <t>muss</t>
        </r>
        <r>
          <rPr>
            <sz val="9"/>
            <color indexed="81"/>
            <rFont val="Segoe UI"/>
            <family val="2"/>
          </rPr>
          <t xml:space="preserve"> die Teilnehmerzahl der geförderten Teilnehmer*innen nach weibl., männl. und divers aufgeschlüsselt werden.
Gefördert werden Teilnehmer*innen mit Wohnsitz im Main-Taunus-Kreis ab dem 
6. Geburtstag und bis zum 27. Geburtstag.</t>
        </r>
      </text>
    </comment>
    <comment ref="K131" authorId="0" shapeId="0" xr:uid="{E0D62ACB-D7DF-42E4-BDA0-A2A0DD10AAAF}">
      <text>
        <r>
          <rPr>
            <b/>
            <sz val="9"/>
            <color indexed="81"/>
            <rFont val="Segoe UI"/>
            <family val="2"/>
          </rPr>
          <t xml:space="preserve">Teilnehmer*innen mit Individualförderung
[erforderlich wenn ein Antrag auf Individualförderung gestellt wird, dann Werte bei der Beantragung und Abrechnung eintragen]
</t>
        </r>
        <r>
          <rPr>
            <sz val="9"/>
            <color indexed="81"/>
            <rFont val="Segoe UI"/>
            <family val="2"/>
          </rPr>
          <t>Der Anteil der individuell geförderten Teilnehmer*innen darf 50 % der Gesamtteilnehmerzahl nicht überschreiten.</t>
        </r>
      </text>
    </comment>
    <comment ref="K137" authorId="0" shapeId="0" xr:uid="{06FCE1C3-CF31-409C-928F-7A12B73599A4}">
      <text/>
    </comment>
    <comment ref="K143" authorId="0" shapeId="0" xr:uid="{2C58EC45-C9CA-43FF-A0D4-09C637E4E06B}">
      <text>
        <r>
          <rPr>
            <b/>
            <sz val="9"/>
            <color indexed="81"/>
            <rFont val="Segoe UI"/>
            <family val="2"/>
          </rPr>
          <t xml:space="preserve">Belegliste der Maßnahme / Gesamtausgaben
[erforderlich bei der Abrechnung]
</t>
        </r>
        <r>
          <rPr>
            <sz val="9"/>
            <color indexed="81"/>
            <rFont val="Segoe UI"/>
            <family val="2"/>
          </rPr>
          <t xml:space="preserve">Bei der Abrechnung müssen </t>
        </r>
        <r>
          <rPr>
            <b/>
            <sz val="9"/>
            <color indexed="81"/>
            <rFont val="Segoe UI"/>
            <family val="2"/>
          </rPr>
          <t xml:space="preserve">alle </t>
        </r>
        <r>
          <rPr>
            <sz val="9"/>
            <color indexed="81"/>
            <rFont val="Segoe UI"/>
            <family val="2"/>
          </rPr>
          <t xml:space="preserve">Kostenbelege hier in die Belegliste eingetragen werden, mit diesen Kostenangaben werden die Gesamtausgaben ermittelt.
Der Abrechnung sind die erforderlichen Kostenbelege </t>
        </r>
        <r>
          <rPr>
            <b/>
            <sz val="9"/>
            <color indexed="81"/>
            <rFont val="Segoe UI"/>
            <family val="2"/>
          </rPr>
          <t>als Kopien</t>
        </r>
        <r>
          <rPr>
            <sz val="9"/>
            <color indexed="81"/>
            <rFont val="Segoe UI"/>
            <family val="2"/>
          </rPr>
          <t xml:space="preserve"> beizufügen und entsprechend der Position in der Belegliste zu nummerieren.
Die Summe aller Ausgaben / Kosten wird bei der Abrechnung automatisch aus den Kostenpositionen der Belegliste ermittelt.</t>
        </r>
      </text>
    </comment>
    <comment ref="K252" authorId="0" shapeId="0" xr:uid="{0AFE6FC0-70D3-4E75-8E24-2BFC99BC0E1F}">
      <text>
        <r>
          <rPr>
            <b/>
            <sz val="9"/>
            <color indexed="81"/>
            <rFont val="Segoe UI"/>
            <family val="2"/>
          </rPr>
          <t xml:space="preserve">Info-Zeichen
</t>
        </r>
        <r>
          <rPr>
            <sz val="9"/>
            <color indexed="81"/>
            <rFont val="Segoe UI"/>
            <family val="2"/>
          </rPr>
          <t>Das Infozeichen bieten Informationen zur Eingabe von Daten und zum Regelwerk des Kreisjugendrings.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45" authorId="0" shapeId="0" xr:uid="{8914CAA4-44F9-408F-9266-6B9552821305}">
      <text>
        <r>
          <rPr>
            <b/>
            <sz val="9"/>
            <color indexed="81"/>
            <rFont val="Segoe UI"/>
            <family val="2"/>
          </rPr>
          <t xml:space="preserve">Antrag Nr.
</t>
        </r>
        <r>
          <rPr>
            <sz val="9"/>
            <color indexed="81"/>
            <rFont val="Segoe UI"/>
            <family val="2"/>
          </rPr>
          <t>Die Antragsnummern können individuell erstellt werden. Es macht Sinn, wenn sie bei mehreren Anträgen fortlaufend nummeriert sind.</t>
        </r>
      </text>
    </comment>
    <comment ref="K55" authorId="0" shapeId="0" xr:uid="{535F7CF2-3B8F-4D19-A8B0-97C10F2D5EAA}">
      <text>
        <r>
          <rPr>
            <b/>
            <sz val="9"/>
            <color indexed="81"/>
            <rFont val="Segoe UI"/>
            <family val="2"/>
          </rPr>
          <t xml:space="preserve">Status der Maßnahme
[erforderlich bei der Abrechnung]
</t>
        </r>
        <r>
          <rPr>
            <sz val="9"/>
            <color indexed="81"/>
            <rFont val="Segoe UI"/>
            <family val="2"/>
          </rPr>
          <t>Diese Angabe wird für die Gesamtabrechnung der Mitgliedsverbände auf Kreisebene benötigt.</t>
        </r>
      </text>
    </comment>
    <comment ref="K57" authorId="0" shapeId="0" xr:uid="{9416A05A-E55C-4FE0-A68A-F9D2FF0918F3}">
      <text>
        <r>
          <rPr>
            <b/>
            <sz val="9"/>
            <color indexed="81"/>
            <rFont val="Segoe UI"/>
            <family val="2"/>
          </rPr>
          <t xml:space="preserve">Art der Maßnahme
[erforderlich bei der Beantragung und Abrechnung]
</t>
        </r>
        <r>
          <rPr>
            <sz val="9"/>
            <color indexed="81"/>
            <rFont val="Segoe UI"/>
            <family val="2"/>
          </rPr>
          <t>a. Freizeitmaßnahme im eigenen Haus, Zeltlager im Inland oder Freizeitmaßnahme ohne Übernachtung
b. Freizeitmaßnahme in sonstigen festen Häusern oder Freizeitmaßnahmen einschließlich Zeltlagern im Ausland
Erläuterungen zu den Maßnahmen gibt es unter Richlinie A.3.1</t>
        </r>
      </text>
    </comment>
    <comment ref="K59" authorId="0" shapeId="0" xr:uid="{8EBDC4CD-276F-4337-A10C-7623E489B531}">
      <text>
        <r>
          <rPr>
            <b/>
            <sz val="9"/>
            <color indexed="81"/>
            <rFont val="Segoe UI"/>
            <family val="2"/>
          </rPr>
          <t xml:space="preserve">Datum / Veranstaltungstage
[erforderlich bei der Beantragung und Abrechnung]
</t>
        </r>
        <r>
          <rPr>
            <sz val="9"/>
            <color indexed="81"/>
            <rFont val="Segoe UI"/>
            <family val="2"/>
          </rPr>
          <t>An- und Abreisetage werden jeweils als volle Tage gerechnet.</t>
        </r>
      </text>
    </comment>
    <comment ref="K62" authorId="0" shapeId="0" xr:uid="{723127C6-FB42-4A47-A1D1-DF2DC92FF58E}">
      <text>
        <r>
          <rPr>
            <b/>
            <sz val="9"/>
            <color indexed="81"/>
            <rFont val="Segoe UI"/>
            <family val="2"/>
          </rPr>
          <t xml:space="preserve">Unterkunft
[erforderlich bei der Beantragung und Abrechnung]
</t>
        </r>
        <r>
          <rPr>
            <sz val="9"/>
            <color indexed="81"/>
            <rFont val="Segoe UI"/>
            <family val="2"/>
          </rPr>
          <t>Möglichst genaue Angaben zum Freizeitort machen (z. B. Jugendzeltplatz Bonn).
Bei Freizeiten im Ausland ist zwingend das Land anzugeben.</t>
        </r>
      </text>
    </comment>
    <comment ref="K73" authorId="0" shapeId="0" xr:uid="{6E9C75A4-8618-440B-B5CE-217F451A7A86}">
      <text>
        <r>
          <rPr>
            <b/>
            <sz val="9"/>
            <color indexed="81"/>
            <rFont val="Segoe UI"/>
            <family val="2"/>
          </rPr>
          <t xml:space="preserve">Personen
</t>
        </r>
        <r>
          <rPr>
            <sz val="9"/>
            <color indexed="81"/>
            <rFont val="Segoe UI"/>
            <family val="2"/>
          </rPr>
          <t>Es werden nur Maßnahmen gefördert, an denen mindestens 7 Personen teilnehmen werden, davon müssen mindestens 3 Teilnehmer*innen ihren Wohnsitz im MTK haben und zwischen 6 und 26 Jahren alt sein.
Zur Abrechnung der Maßnahme muss eine vollständige Teilnahmeliste inkl. Unterschriften eingereicht werden.</t>
        </r>
      </text>
    </comment>
    <comment ref="K75" authorId="0" shapeId="0" xr:uid="{5E6F81A5-B1AC-4327-A6FD-F4DA97B8FB43}">
      <text>
        <r>
          <rPr>
            <b/>
            <sz val="9"/>
            <color indexed="81"/>
            <rFont val="Segoe UI"/>
            <family val="2"/>
          </rPr>
          <t xml:space="preserve">Förderfähige Teilnehmer*innen
[erforderlich bei der Beantragung und Abrechnung]
</t>
        </r>
        <r>
          <rPr>
            <sz val="9"/>
            <color indexed="81"/>
            <rFont val="Segoe UI"/>
            <family val="2"/>
          </rPr>
          <t xml:space="preserve">Für die Beantragung muss die voraussichtliche Gesamtzahl der förderfähigen Teilnehmen*innen angegeben werden, eine genaue Aufschlüsselung nach Geschlecht ist für den Antrag nicht notwendig, hier kann die Gesamtteilnehmerzahl 
z. B. komplett bei weibl. eingetragen werden.
Bei der Abrechnung </t>
        </r>
        <r>
          <rPr>
            <b/>
            <sz val="9"/>
            <color indexed="81"/>
            <rFont val="Segoe UI"/>
            <family val="2"/>
          </rPr>
          <t>muss</t>
        </r>
        <r>
          <rPr>
            <sz val="9"/>
            <color indexed="81"/>
            <rFont val="Segoe UI"/>
            <family val="2"/>
          </rPr>
          <t xml:space="preserve"> die Teilnehmerzahl der geförderten Teilnehmer*innen nach weibl., männl. und divers aufgeschlüsselt werden.
Gefördert werden Teilnehmer*innen mit Wohnsitz im Main-Taunus-Kreis ab dem 
6. Geburtstag und bis zum 27. Geburtstag.</t>
        </r>
      </text>
    </comment>
    <comment ref="K78" authorId="0" shapeId="0" xr:uid="{84778A37-B7CE-4566-BF20-345747097EBB}">
      <text>
        <r>
          <rPr>
            <b/>
            <sz val="9"/>
            <color indexed="81"/>
            <rFont val="Segoe UI"/>
            <family val="2"/>
          </rPr>
          <t xml:space="preserve">Teilnehmer*innen mit Individualförderung
[erforderlich wenn ein Antrag auf Individualförderung gestellt wird, dann Werte bei der Beantragung und Abrechnung eintragen]
</t>
        </r>
        <r>
          <rPr>
            <sz val="9"/>
            <color indexed="81"/>
            <rFont val="Segoe UI"/>
            <family val="2"/>
          </rPr>
          <t>Der Anteil der individuell geförderten Teilnehmer*innen darf 50 % der Gesamtteilnehmerzahl nicht überschreiten.</t>
        </r>
      </text>
    </comment>
    <comment ref="K80" authorId="0" shapeId="0" xr:uid="{56FDC894-0E6E-4439-8CEC-6B20A81AE04E}">
      <text>
        <r>
          <rPr>
            <b/>
            <sz val="9"/>
            <color indexed="81"/>
            <rFont val="Segoe UI"/>
            <family val="2"/>
          </rPr>
          <t>Förderfähige Betreuer*innen
[erforderlich bei der Beantragung und Abrechnung]</t>
        </r>
        <r>
          <rPr>
            <sz val="9"/>
            <color indexed="81"/>
            <rFont val="Segoe UI"/>
            <family val="2"/>
          </rPr>
          <t xml:space="preserve">
Bis 14 förderfähige Teilnehmer*innen können 2 Betreuer*innen gefördert werden. Pro weitere angefangenen 7 Teilnehmer*innen ist ein*e weiter*e Betreuer*in förderfähig.
Schlüssel: 1 (Betreuer*innen) : 7 (Teilnehmer*innen)
Betreuer*innen sollen den Anforderungen der Jugendleiter-Card genügen und ein Mindestalter von 16 Jahren haben, Vorgaben für den Wohnsitz gibt es für Betreuer*innen nicht.</t>
        </r>
      </text>
    </comment>
    <comment ref="K82" authorId="0" shapeId="0" xr:uid="{64E3C44C-B1B4-43AE-A5E1-FAD3BA9CD97C}">
      <text>
        <r>
          <rPr>
            <b/>
            <sz val="9"/>
            <color indexed="81"/>
            <rFont val="Segoe UI"/>
            <family val="2"/>
          </rPr>
          <t>Zusätzliche Betreuer*innen
[erforderlich wenn zusätzliche Betreuer gefördert werden sollen, dann Werte bei der Beantragung und Abrechnung eintragen]</t>
        </r>
        <r>
          <rPr>
            <sz val="9"/>
            <color indexed="81"/>
            <rFont val="Segoe UI"/>
            <family val="2"/>
          </rPr>
          <t xml:space="preserve">
Zusätzliche Betreuer*innen sind über den Betreuerschlüssel hinaus förderfähig, wenn für die Maßnahme ein erhöhter Bedarf an Betreuer*innen besteht, z. B. wenn Teilnehmer*innen mit Behinderungen oder Erkrankungen teilnehmen. Dieser Bedarf ist schriftlich zu begründen.</t>
        </r>
      </text>
    </comment>
    <comment ref="K87" authorId="0" shapeId="0" xr:uid="{CC4B38B4-B54D-43ED-926B-9B1967E6AE4B}">
      <text>
        <r>
          <rPr>
            <b/>
            <sz val="9"/>
            <color indexed="81"/>
            <rFont val="Segoe UI"/>
            <family val="2"/>
          </rPr>
          <t>Personen mit Honorar
[erforderlich bei der Abrechnung]</t>
        </r>
        <r>
          <rPr>
            <sz val="9"/>
            <color indexed="81"/>
            <rFont val="Segoe UI"/>
            <family val="2"/>
          </rPr>
          <t xml:space="preserve">
Honorarverträge müssen </t>
        </r>
        <r>
          <rPr>
            <b/>
            <sz val="9"/>
            <color indexed="81"/>
            <rFont val="Segoe UI"/>
            <family val="2"/>
          </rPr>
          <t>vor</t>
        </r>
        <r>
          <rPr>
            <sz val="9"/>
            <color indexed="81"/>
            <rFont val="Segoe UI"/>
            <family val="2"/>
          </rPr>
          <t xml:space="preserve"> der Maßnahme zwischen den Honorarkräften und dem Träger der Maßnahme geschlossen werden.
Personen mit Honorar erhalten keine Förderung und dürfen nicht als förderfähige Teilnehmer*innen oder Betreuer*innen in die Teilnahmeliste eingetragen werden.</t>
        </r>
      </text>
    </comment>
    <comment ref="K89" authorId="0" shapeId="0" xr:uid="{FEF3982A-EE8E-4E47-97E8-299042790313}">
      <text>
        <r>
          <rPr>
            <b/>
            <sz val="9"/>
            <color indexed="81"/>
            <rFont val="Segoe UI"/>
            <family val="2"/>
          </rPr>
          <t>Sonstige Personen ohne Förderung
[erforderlich bei der Abrechnung]</t>
        </r>
        <r>
          <rPr>
            <sz val="9"/>
            <color indexed="81"/>
            <rFont val="Segoe UI"/>
            <family val="2"/>
          </rPr>
          <t xml:space="preserve">
Hier alle weiteren Personen eintragen, die noch nicht in den Eingaben berücksichtigt wurden, z. B.
- Teilnehmer*innen jünger als 6 Jahre oder älter als 26 Jahre
- Teilnehmer*innen mit Wohnsitz außerhalb des MTK
- Betreuer*innen die nicht in den Schlüssel eingerechnet werden können
- sonstige Personen die nicht förderfähig sind</t>
        </r>
      </text>
    </comment>
    <comment ref="K93" authorId="0" shapeId="0" xr:uid="{BBCCE0FA-83BD-4D83-B31A-47E06FE81383}">
      <text>
        <r>
          <rPr>
            <b/>
            <sz val="9"/>
            <color indexed="81"/>
            <rFont val="Segoe UI"/>
            <family val="2"/>
          </rPr>
          <t>Individualförderung</t>
        </r>
        <r>
          <rPr>
            <sz val="9"/>
            <color indexed="81"/>
            <rFont val="Segoe UI"/>
            <family val="2"/>
          </rPr>
          <t xml:space="preserve">
Teilnehmer*innen mit Wohnsitz im MTK können gemäß Richtlinie A.3.2 zusätzlich individuell gefördert werden. Zuschussfähig sind Kinder, Jugendliche und junge Erwachsene ab dem 6. und bis zum 21. Geburtstag aus finanzschwachen Bevölkerungskreisen.
</t>
        </r>
        <r>
          <rPr>
            <b/>
            <sz val="9"/>
            <color indexed="81"/>
            <rFont val="Segoe UI"/>
            <family val="2"/>
          </rPr>
          <t>Beantragung:</t>
        </r>
        <r>
          <rPr>
            <sz val="9"/>
            <color indexed="81"/>
            <rFont val="Segoe UI"/>
            <family val="2"/>
          </rPr>
          <t xml:space="preserve">
Soll eine Individualförderung beantragt werden, muss die voraussichtliche Anzahl der Teilnehmer*innen mit Individualförderung und die Höhe des beantragten Zuschusses eingetragen werden.
</t>
        </r>
        <r>
          <rPr>
            <b/>
            <sz val="9"/>
            <color indexed="81"/>
            <rFont val="Segoe UI"/>
            <family val="2"/>
          </rPr>
          <t xml:space="preserve">
Abrechnung:</t>
        </r>
        <r>
          <rPr>
            <sz val="9"/>
            <color indexed="81"/>
            <rFont val="Segoe UI"/>
            <family val="2"/>
          </rPr>
          <t xml:space="preserve">
Die Eigenanteile der individuell geförderten Teilnehmer*innen müssen zwingend unter "Reduzierte Teilnahmebeiträge" eingetragen werden. Zusätzlich muss der Grund der Reduzierung aus der Dropdown-Liste des Feldes "Bezeichnung reduzierte Teilnahmebeiträge" ausgewählt werden, bei einer Individualförderung ist "Individualförderung durch KJR MTK" auszuwählen.</t>
        </r>
      </text>
    </comment>
    <comment ref="K95" authorId="0" shapeId="0" xr:uid="{ECEC7470-A7EB-431E-813A-EC0B4931DBCB}">
      <text>
        <r>
          <rPr>
            <b/>
            <sz val="9"/>
            <color indexed="81"/>
            <rFont val="Segoe UI"/>
            <family val="2"/>
          </rPr>
          <t xml:space="preserve">Beantragter Zuschuss Individualförderung insgesamt
[erforderlich bei Beantragung]
</t>
        </r>
        <r>
          <rPr>
            <sz val="9"/>
            <color indexed="81"/>
            <rFont val="Segoe UI"/>
            <family val="2"/>
          </rPr>
          <t xml:space="preserve">Hier ist der Gesamtbetrag einzutragen, der insg. für </t>
        </r>
        <r>
          <rPr>
            <b/>
            <sz val="9"/>
            <color indexed="81"/>
            <rFont val="Segoe UI"/>
            <family val="2"/>
          </rPr>
          <t>alle individuell geförderten Teilnehmer*innen</t>
        </r>
        <r>
          <rPr>
            <sz val="9"/>
            <color indexed="81"/>
            <rFont val="Segoe UI"/>
            <family val="2"/>
          </rPr>
          <t xml:space="preserve"> dieser Maßnahme beantragt wird.
Die Höhe der Individualförderung pro Teilnehmer*in wird aus der Differenz zwischen regulärem Teilnahmebeitrag und dem Eigenanteil, den diese Teilnehmer*in tragen muss, gebildet. Individuell geförderte Teilnehmen*innen müssen einen </t>
        </r>
        <r>
          <rPr>
            <b/>
            <sz val="9"/>
            <color indexed="81"/>
            <rFont val="Segoe UI"/>
            <family val="2"/>
          </rPr>
          <t>Eigenanteil von mindestens 7,00 Euro pro Tag</t>
        </r>
        <r>
          <rPr>
            <sz val="9"/>
            <color indexed="81"/>
            <rFont val="Segoe UI"/>
            <family val="2"/>
          </rPr>
          <t xml:space="preserve"> tragen.</t>
        </r>
      </text>
    </comment>
    <comment ref="K100" authorId="0" shapeId="0" xr:uid="{8777032F-26CD-4D0C-A66F-B794441A1C52}">
      <text>
        <r>
          <rPr>
            <b/>
            <sz val="9"/>
            <color indexed="81"/>
            <rFont val="Segoe UI"/>
            <family val="2"/>
          </rPr>
          <t>Einnahmen [ohne Zuschüsse des KJR MTK]
ALLE</t>
        </r>
        <r>
          <rPr>
            <sz val="9"/>
            <color indexed="81"/>
            <rFont val="Segoe UI"/>
            <family val="2"/>
          </rPr>
          <t xml:space="preserve"> maßnahmebezogenen Einnahmen müssen hier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Höhe der gesamten Einnahmen darf vom Träger der Maßnahme nicht manuell auf den MTK-Anteil reduziert werden, da sonst der Zuschuss falsch berechnet wird!
Mögliche Zuschüsse des KJR MTK sind nicht anzugeben.</t>
        </r>
      </text>
    </comment>
    <comment ref="K102" authorId="0" shapeId="0" xr:uid="{A80DA473-583C-42C6-B83E-9E04E4012E7A}">
      <text>
        <r>
          <rPr>
            <b/>
            <sz val="9"/>
            <color indexed="81"/>
            <rFont val="Segoe UI"/>
            <family val="2"/>
          </rPr>
          <t xml:space="preserve">Regulärer Teilnahmebeitrag pro Person
[falls eine Individualförderung beantragt wird ist die Höhe des regulären Teilnahmebeitrages hier einzutragen, sonst ist nur bei der Abrechnung erforderlich hier Werte einzutragen] 
</t>
        </r>
        <r>
          <rPr>
            <sz val="9"/>
            <color indexed="81"/>
            <rFont val="Segoe UI"/>
            <family val="2"/>
          </rPr>
          <t>Es ist der Teilnahmebeitrag anzugeben, den reguläre Teilnehmer*innen voraussichtlich zahlen müssen (Beantragung) bzw. gezahlt haben (Abrechnung), ohne Rabatte, Zuschüsse oder mögliche Individualförderungen, zusätzlich ist die Anzahl einzutragen.</t>
        </r>
      </text>
    </comment>
    <comment ref="K105" authorId="0" shapeId="0" xr:uid="{121C28F2-2B90-40BB-A16B-E791A762071B}">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10" authorId="0" shapeId="0" xr:uid="{821B61C5-9794-4BF8-94C7-839B833240F4}">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15" authorId="0" shapeId="0" xr:uid="{0D349661-EA28-4E04-959D-5B2945250FB7}">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20" authorId="0" shapeId="0" xr:uid="{75195261-06AF-49BF-915B-8084D890A2BA}">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25" authorId="0" shapeId="0" xr:uid="{84285B67-B36E-45C6-99CD-12C54BEC5B99}">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30" authorId="0" shapeId="0" xr:uid="{4791B1DE-3422-4C63-8C9A-A8DFB2899B20}">
      <text>
        <r>
          <rPr>
            <b/>
            <sz val="9"/>
            <color indexed="81"/>
            <rFont val="Segoe UI"/>
            <family val="2"/>
          </rPr>
          <t xml:space="preserve">Öffentliche Zuschüsse
[erforderlich bei der Abrechnung, falls vorhanden]
</t>
        </r>
        <r>
          <rPr>
            <sz val="9"/>
            <color indexed="81"/>
            <rFont val="Segoe UI"/>
            <family val="2"/>
          </rPr>
          <t>Hier mögliche öffentliche Zuschüsse (z. B. von Gemeinde, Stadt) inkl. Bezeichnung eintragen.</t>
        </r>
      </text>
    </comment>
    <comment ref="K133" authorId="0" shapeId="0" xr:uid="{91FC0343-56B6-4EE0-B798-F6F6C7FACACB}">
      <text>
        <r>
          <rPr>
            <b/>
            <sz val="9"/>
            <color indexed="81"/>
            <rFont val="Segoe UI"/>
            <family val="2"/>
          </rPr>
          <t xml:space="preserve">Sonstige Zuschüsse
[erforderlich bei der Abrechnung, falls vorhanden]
</t>
        </r>
        <r>
          <rPr>
            <sz val="9"/>
            <color indexed="81"/>
            <rFont val="Segoe UI"/>
            <family val="2"/>
          </rPr>
          <t>Hier mögliche sonstige Zuschüsse (z. B. vom Verband) inkl. Bezeichnung eintragen.</t>
        </r>
      </text>
    </comment>
    <comment ref="K136" authorId="0" shapeId="0" xr:uid="{CE687CCE-8B4A-4C0B-A0AC-9F0D5D0FDD36}">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39" authorId="0" shapeId="0" xr:uid="{90E736CF-F8E5-46BE-AE19-918F1C97B7BA}">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44" authorId="0" shapeId="0" xr:uid="{7656559D-75D6-49F4-ABFC-7F84D62AD538}">
      <text>
        <r>
          <rPr>
            <b/>
            <sz val="9"/>
            <color indexed="81"/>
            <rFont val="Segoe UI"/>
            <family val="2"/>
          </rPr>
          <t>Ausgaben / Kosten
ALLE</t>
        </r>
        <r>
          <rPr>
            <sz val="9"/>
            <color indexed="81"/>
            <rFont val="Segoe UI"/>
            <family val="2"/>
          </rPr>
          <t xml:space="preserve"> maßnahmebezogenen Ausgaben / Kosten müssen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Kostenanteile für die förderfähigen Teilnehmer*innen und Betreuer*innen aus dem MTK werden automatisch aus den Gesamtkosten errechnet. Die Gesamtkosten der Maßnahme dürfen vom Träger der Maßnahme nicht manuell auf den MTK-Anteil reduziert werden, da sonst der Zuschuss falsch berechnet wird! 
Der Träger/Antragsteller bewahrt die Orginale der Kostenbelege zu Prüfungszwecken bzw. zur Einsichtnahme ordnungsgemäß </t>
        </r>
        <r>
          <rPr>
            <b/>
            <sz val="9"/>
            <color indexed="81"/>
            <rFont val="Segoe UI"/>
            <family val="2"/>
          </rPr>
          <t>10 Jahre</t>
        </r>
        <r>
          <rPr>
            <sz val="9"/>
            <color indexed="81"/>
            <rFont val="Segoe UI"/>
            <family val="2"/>
          </rPr>
          <t xml:space="preserve"> auf.</t>
        </r>
      </text>
    </comment>
    <comment ref="K146" authorId="0" shapeId="0" xr:uid="{B73143F1-B8A8-4D1E-A46D-B5F8B1C6D541}">
      <text>
        <r>
          <rPr>
            <b/>
            <sz val="9"/>
            <color indexed="81"/>
            <rFont val="Segoe UI"/>
            <family val="2"/>
          </rPr>
          <t xml:space="preserve">Höhe der Honorarkosten
[erforderlich bei der Beantragung, falls vorhanden]
</t>
        </r>
        <r>
          <rPr>
            <sz val="9"/>
            <color indexed="81"/>
            <rFont val="Segoe UI"/>
            <family val="2"/>
          </rPr>
          <t xml:space="preserve">Bei der Beantragung </t>
        </r>
        <r>
          <rPr>
            <b/>
            <sz val="9"/>
            <color indexed="81"/>
            <rFont val="Segoe UI"/>
            <family val="2"/>
          </rPr>
          <t>muss</t>
        </r>
        <r>
          <rPr>
            <sz val="9"/>
            <color indexed="81"/>
            <rFont val="Segoe UI"/>
            <family val="2"/>
          </rPr>
          <t xml:space="preserve"> hier die Höhe der voraussichtlichen Gesamtkosten für Honorare eintragen werden.
Bei der Abrechnung werden die Honorarkosten in die Belegliste eingetragen, ein Eintrag an dieser Stelle ist nicht notwendig.</t>
        </r>
      </text>
    </comment>
    <comment ref="K152" authorId="0" shapeId="0" xr:uid="{E795FD66-34DA-4B5C-ACE3-C3F9BA77D52D}">
      <text>
        <r>
          <rPr>
            <b/>
            <sz val="9"/>
            <color indexed="81"/>
            <rFont val="Segoe UI"/>
            <family val="2"/>
          </rPr>
          <t xml:space="preserve">Belegliste der Maßnahme / Gesamtausgaben
[erforderlich bei der Abrechnung]
</t>
        </r>
        <r>
          <rPr>
            <sz val="9"/>
            <color indexed="81"/>
            <rFont val="Segoe UI"/>
            <family val="2"/>
          </rPr>
          <t xml:space="preserve">Bei der Abrechnung müssen </t>
        </r>
        <r>
          <rPr>
            <b/>
            <sz val="9"/>
            <color indexed="81"/>
            <rFont val="Segoe UI"/>
            <family val="2"/>
          </rPr>
          <t xml:space="preserve">alle </t>
        </r>
        <r>
          <rPr>
            <sz val="9"/>
            <color indexed="81"/>
            <rFont val="Segoe UI"/>
            <family val="2"/>
          </rPr>
          <t xml:space="preserve">Kostenbelege hier in die Belegliste eingetragen werden, mit diesen Kostenangaben werden die Gesamtausgaben ermittelt.
Der Abrechnung sind die erforderlichen Kostenbelege </t>
        </r>
        <r>
          <rPr>
            <b/>
            <sz val="9"/>
            <color indexed="81"/>
            <rFont val="Segoe UI"/>
            <family val="2"/>
          </rPr>
          <t>als Kopien</t>
        </r>
        <r>
          <rPr>
            <sz val="9"/>
            <color indexed="81"/>
            <rFont val="Segoe UI"/>
            <family val="2"/>
          </rPr>
          <t xml:space="preserve"> beizufügen und entsprechend der Position in der Belegliste zu nummerieren.
Die Summe aller Ausgaben / Kosten wird bei der Abrechnung automatisch aus den Kostenpositionen der Belegliste ermittelt.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45" authorId="0" shapeId="0" xr:uid="{55EAC3C8-6DAF-4D0D-B7F9-BE8892DBB006}">
      <text>
        <r>
          <rPr>
            <b/>
            <sz val="9"/>
            <color indexed="81"/>
            <rFont val="Segoe UI"/>
            <family val="2"/>
          </rPr>
          <t xml:space="preserve">Antrag Nr.
</t>
        </r>
        <r>
          <rPr>
            <sz val="9"/>
            <color indexed="81"/>
            <rFont val="Segoe UI"/>
            <family val="2"/>
          </rPr>
          <t>Die Antragsnummern können individuell erstellt werden. Es macht Sinn, wenn sie bei mehreren Anträgen fortlaufend nummeriert sind.</t>
        </r>
      </text>
    </comment>
    <comment ref="K55" authorId="0" shapeId="0" xr:uid="{6D49BBD0-DB4C-4941-A367-DE1CA189EAFC}">
      <text>
        <r>
          <rPr>
            <b/>
            <sz val="9"/>
            <color indexed="81"/>
            <rFont val="Segoe UI"/>
            <family val="2"/>
          </rPr>
          <t xml:space="preserve">Status der Maßnahme
[erforderlich bei der Abrechnung]
</t>
        </r>
        <r>
          <rPr>
            <sz val="9"/>
            <color indexed="81"/>
            <rFont val="Segoe UI"/>
            <family val="2"/>
          </rPr>
          <t>Diese Angabe wird für die Gesamtabrechnung der Mitgliedsverbände auf Kreisebene benötigt.</t>
        </r>
      </text>
    </comment>
    <comment ref="K57" authorId="0" shapeId="0" xr:uid="{D6D2B764-44D9-4A44-9987-734AD6C78C0E}">
      <text>
        <r>
          <rPr>
            <b/>
            <sz val="9"/>
            <color indexed="81"/>
            <rFont val="Segoe UI"/>
            <family val="2"/>
          </rPr>
          <t xml:space="preserve">Art der Maßnahme
[erforderlich bei der Beantragung und Abrechnung]
</t>
        </r>
        <r>
          <rPr>
            <sz val="9"/>
            <color indexed="81"/>
            <rFont val="Segoe UI"/>
            <family val="2"/>
          </rPr>
          <t>a. Freizeitmaßnahme im eigenen Haus, Zeltlager im Inland oder Freizeitmaßnahme ohne Übernachtung
b. Freizeitmaßnahme in sonstigen festen Häusern oder Freizeitmaßnahmen einschließlich Zeltlagern im Ausland
Erläuterungen zu den Maßnahmen gibt es unter Richlinie A.3.1</t>
        </r>
      </text>
    </comment>
    <comment ref="K59" authorId="0" shapeId="0" xr:uid="{93294E9C-0928-4B6E-8081-B4FC798B6B39}">
      <text>
        <r>
          <rPr>
            <b/>
            <sz val="9"/>
            <color indexed="81"/>
            <rFont val="Segoe UI"/>
            <family val="2"/>
          </rPr>
          <t xml:space="preserve">Datum / Veranstaltungstage
[erforderlich bei der Beantragung und Abrechnung]
</t>
        </r>
        <r>
          <rPr>
            <sz val="9"/>
            <color indexed="81"/>
            <rFont val="Segoe UI"/>
            <family val="2"/>
          </rPr>
          <t>An- und Abreisetage werden jeweils als volle Tage gerechnet.</t>
        </r>
      </text>
    </comment>
    <comment ref="K62" authorId="0" shapeId="0" xr:uid="{3E6E94CD-D0F2-4FB6-8019-16DE979D39DA}">
      <text>
        <r>
          <rPr>
            <b/>
            <sz val="9"/>
            <color indexed="81"/>
            <rFont val="Segoe UI"/>
            <family val="2"/>
          </rPr>
          <t xml:space="preserve">Unterkunft
[erforderlich bei der Beantragung und Abrechnung]
</t>
        </r>
        <r>
          <rPr>
            <sz val="9"/>
            <color indexed="81"/>
            <rFont val="Segoe UI"/>
            <family val="2"/>
          </rPr>
          <t>Möglichst genaue Angaben zum Freizeitort machen (z. B. Jugendzeltplatz Bonn).
Bei Freizeiten im Ausland ist zwingend das Land anzugeben.</t>
        </r>
      </text>
    </comment>
    <comment ref="K73" authorId="0" shapeId="0" xr:uid="{B8EAA858-2683-426E-B461-C2F3EB061B35}">
      <text>
        <r>
          <rPr>
            <b/>
            <sz val="9"/>
            <color indexed="81"/>
            <rFont val="Segoe UI"/>
            <family val="2"/>
          </rPr>
          <t xml:space="preserve">Personen
</t>
        </r>
        <r>
          <rPr>
            <sz val="9"/>
            <color indexed="81"/>
            <rFont val="Segoe UI"/>
            <family val="2"/>
          </rPr>
          <t>Es werden nur Maßnahmen gefördert, an denen mindestens 7 Personen teilnehmen werden, davon müssen mindestens 3 Teilnehmer*innen ihren Wohnsitz im MTK haben und zwischen 6 und 26 Jahren alt sein.
Zur Abrechnung der Maßnahme muss eine vollständige Teilnahmeliste inkl. Unterschriften eingereicht werden.</t>
        </r>
      </text>
    </comment>
    <comment ref="K75" authorId="0" shapeId="0" xr:uid="{A80AB22C-77AD-45A8-A78E-F4FA892DC818}">
      <text>
        <r>
          <rPr>
            <b/>
            <sz val="9"/>
            <color indexed="81"/>
            <rFont val="Segoe UI"/>
            <family val="2"/>
          </rPr>
          <t xml:space="preserve">Förderfähige Teilnehmer*innen
[erforderlich bei der Beantragung und Abrechnung]
</t>
        </r>
        <r>
          <rPr>
            <sz val="9"/>
            <color indexed="81"/>
            <rFont val="Segoe UI"/>
            <family val="2"/>
          </rPr>
          <t xml:space="preserve">Für die Beantragung muss die voraussichtliche Gesamtzahl der förderfähigen Teilnehmen*innen angegeben werden, eine genaue Aufschlüsselung nach Geschlecht ist für den Antrag nicht notwendig, hier kann die Gesamtteilnehmerzahl 
z. B. komplett bei weibl. eingetragen werden.
Bei der Abrechnung </t>
        </r>
        <r>
          <rPr>
            <b/>
            <sz val="9"/>
            <color indexed="81"/>
            <rFont val="Segoe UI"/>
            <family val="2"/>
          </rPr>
          <t>muss</t>
        </r>
        <r>
          <rPr>
            <sz val="9"/>
            <color indexed="81"/>
            <rFont val="Segoe UI"/>
            <family val="2"/>
          </rPr>
          <t xml:space="preserve"> die Teilnehmerzahl der geförderten Teilnehmer*innen nach weibl., männl. und divers aufgeschlüsselt werden.
Gefördert werden Teilnehmer*innen mit Wohnsitz im Main-Taunus-Kreis ab dem 
6. Geburtstag und bis zum 27. Geburtstag.</t>
        </r>
      </text>
    </comment>
    <comment ref="K78" authorId="0" shapeId="0" xr:uid="{5FF6C1CA-A61B-40BD-99B6-5F85A68D0307}">
      <text>
        <r>
          <rPr>
            <b/>
            <sz val="9"/>
            <color indexed="81"/>
            <rFont val="Segoe UI"/>
            <family val="2"/>
          </rPr>
          <t xml:space="preserve">Teilnehmer*innen mit Individualförderung
[erforderlich wenn ein Antrag auf Individualförderung gestellt wird, dann Werte bei der Beantragung und Abrechnung eintragen]
</t>
        </r>
        <r>
          <rPr>
            <sz val="9"/>
            <color indexed="81"/>
            <rFont val="Segoe UI"/>
            <family val="2"/>
          </rPr>
          <t>Der Anteil der individuell geförderten Teilnehmer*innen darf 50 % der Gesamtteilnehmerzahl nicht überschreiten.</t>
        </r>
      </text>
    </comment>
    <comment ref="K80" authorId="0" shapeId="0" xr:uid="{4602989F-75F2-4962-AB11-7340CC1DA5EF}">
      <text>
        <r>
          <rPr>
            <b/>
            <sz val="9"/>
            <color indexed="81"/>
            <rFont val="Segoe UI"/>
            <family val="2"/>
          </rPr>
          <t>Förderfähige Betreuer*innen
[erforderlich bei der Beantragung und Abrechnung]</t>
        </r>
        <r>
          <rPr>
            <sz val="9"/>
            <color indexed="81"/>
            <rFont val="Segoe UI"/>
            <family val="2"/>
          </rPr>
          <t xml:space="preserve">
Bis 14 förderfähige Teilnehmer*innen können 2 Betreuer*innen gefördert werden. Pro weitere angefangenen 7 Teilnehmer*innen ist ein*e weiter*e Betreuer*in förderfähig.
Schlüssel: 1 (Betreuer*innen) : 7 (Teilnehmer*innen)
Betreuer*innen sollen den Anforderungen der Jugendleiter-Card genügen und ein Mindestalter von 16 Jahren haben, Vorgaben für den Wohnsitz gibt es für Betreuer*innen nicht.</t>
        </r>
      </text>
    </comment>
    <comment ref="K82" authorId="0" shapeId="0" xr:uid="{69B5C6D7-58A7-4EFC-BED6-C8BB06EE21FE}">
      <text>
        <r>
          <rPr>
            <b/>
            <sz val="9"/>
            <color indexed="81"/>
            <rFont val="Segoe UI"/>
            <family val="2"/>
          </rPr>
          <t>Zusätzliche Betreuer*innen
[erforderlich wenn zusätzliche Betreuer gefördert werden sollen, dann Werte bei der Beantragung und Abrechnung eintragen]</t>
        </r>
        <r>
          <rPr>
            <sz val="9"/>
            <color indexed="81"/>
            <rFont val="Segoe UI"/>
            <family val="2"/>
          </rPr>
          <t xml:space="preserve">
Zusätzliche Betreuer*innen sind über den Betreuerschlüssel hinaus förderfähig, wenn für die Maßnahme ein erhöhter Bedarf an Betreuer*innen besteht, z. B. wenn Teilnehmer*innen mit Behinderungen oder Erkrankungen teilnehmen. Dieser Bedarf ist schriftlich zu begründen.</t>
        </r>
      </text>
    </comment>
    <comment ref="K87" authorId="0" shapeId="0" xr:uid="{DD184EEE-3172-4F74-80B5-E3A4B8E7B6D2}">
      <text>
        <r>
          <rPr>
            <b/>
            <sz val="9"/>
            <color indexed="81"/>
            <rFont val="Segoe UI"/>
            <family val="2"/>
          </rPr>
          <t>Personen mit Honorar
[erforderlich bei der Abrechnung]</t>
        </r>
        <r>
          <rPr>
            <sz val="9"/>
            <color indexed="81"/>
            <rFont val="Segoe UI"/>
            <family val="2"/>
          </rPr>
          <t xml:space="preserve">
Honorarverträge müssen </t>
        </r>
        <r>
          <rPr>
            <b/>
            <sz val="9"/>
            <color indexed="81"/>
            <rFont val="Segoe UI"/>
            <family val="2"/>
          </rPr>
          <t>vor</t>
        </r>
        <r>
          <rPr>
            <sz val="9"/>
            <color indexed="81"/>
            <rFont val="Segoe UI"/>
            <family val="2"/>
          </rPr>
          <t xml:space="preserve"> der Maßnahme zwischen den Honorarkräften und dem Träger der Maßnahme geschlossen werden.
Personen mit Honorar erhalten keine Förderung und dürfen nicht als förderfähige Teilnehmer*innen oder Betreuer*innen in die Teilnahmeliste eingetragen werden.</t>
        </r>
      </text>
    </comment>
    <comment ref="K89" authorId="0" shapeId="0" xr:uid="{E6D4AA75-F782-4B56-81A0-ABAFCC2E249E}">
      <text>
        <r>
          <rPr>
            <b/>
            <sz val="9"/>
            <color indexed="81"/>
            <rFont val="Segoe UI"/>
            <family val="2"/>
          </rPr>
          <t>Sonstige Personen ohne Förderung
[erforderlich bei der Abrechnung]</t>
        </r>
        <r>
          <rPr>
            <sz val="9"/>
            <color indexed="81"/>
            <rFont val="Segoe UI"/>
            <family val="2"/>
          </rPr>
          <t xml:space="preserve">
Hier alle weiteren Personen eintragen, die noch nicht in den Eingaben berücksichtigt wurden, z. B.
- Teilnehmer*innen jünger als 6 Jahre oder älter als 26 Jahre
- Teilnehmer*innen mit Wohnsitz außerhalb des MTK
- Betreuer*innen die nicht in den Schlüssel eingerechnet werden können
- sonstige Personen die nicht förderfähig sind</t>
        </r>
      </text>
    </comment>
    <comment ref="K93" authorId="0" shapeId="0" xr:uid="{F114EB25-6F70-4722-AF97-6984336EFA48}">
      <text>
        <r>
          <rPr>
            <b/>
            <sz val="9"/>
            <color indexed="81"/>
            <rFont val="Segoe UI"/>
            <family val="2"/>
          </rPr>
          <t>Individualförderung</t>
        </r>
        <r>
          <rPr>
            <sz val="9"/>
            <color indexed="81"/>
            <rFont val="Segoe UI"/>
            <family val="2"/>
          </rPr>
          <t xml:space="preserve">
Teilnehmer*innen mit Wohnsitz im MTK können gemäß Richtlinie A.3.2 zusätzlich individuell gefördert werden. Zuschussfähig sind Kinder, Jugendliche und junge Erwachsene ab dem 6. und bis zum 21. Geburtstag aus finanzschwachen Bevölkerungskreisen.
</t>
        </r>
        <r>
          <rPr>
            <b/>
            <sz val="9"/>
            <color indexed="81"/>
            <rFont val="Segoe UI"/>
            <family val="2"/>
          </rPr>
          <t>Beantragung:</t>
        </r>
        <r>
          <rPr>
            <sz val="9"/>
            <color indexed="81"/>
            <rFont val="Segoe UI"/>
            <family val="2"/>
          </rPr>
          <t xml:space="preserve">
Soll eine Individualförderung beantragt werden, muss die voraussichtliche Anzahl der Teilnehmer*innen mit Individualförderung und die Höhe des beantragten Zuschusses eingetragen werden.
</t>
        </r>
        <r>
          <rPr>
            <b/>
            <sz val="9"/>
            <color indexed="81"/>
            <rFont val="Segoe UI"/>
            <family val="2"/>
          </rPr>
          <t xml:space="preserve">
Abrechnung:</t>
        </r>
        <r>
          <rPr>
            <sz val="9"/>
            <color indexed="81"/>
            <rFont val="Segoe UI"/>
            <family val="2"/>
          </rPr>
          <t xml:space="preserve">
Die Eigenanteile der individuell geförderten Teilnehmer*innen müssen zwingend unter "Reduzierte Teilnahmebeiträge" eingetragen werden. Zusätzlich muss der Grund der Reduzierung aus der Dropdown-Liste des Feldes "Bezeichnung reduzierte Teilnahmebeiträge" ausgewählt werden, bei einer Individualförderung ist "Individualförderung durch KJR MTK" auszuwählen.</t>
        </r>
      </text>
    </comment>
    <comment ref="K95" authorId="0" shapeId="0" xr:uid="{662A7641-DA6B-446E-B920-B3EEA16158A7}">
      <text>
        <r>
          <rPr>
            <b/>
            <sz val="9"/>
            <color indexed="81"/>
            <rFont val="Segoe UI"/>
            <family val="2"/>
          </rPr>
          <t xml:space="preserve">Beantragter Zuschuss Individualförderung insgesamt
[erforderlich bei Beantragung]
</t>
        </r>
        <r>
          <rPr>
            <sz val="9"/>
            <color indexed="81"/>
            <rFont val="Segoe UI"/>
            <family val="2"/>
          </rPr>
          <t xml:space="preserve">Hier ist der Gesamtbetrag einzutragen, der insg. für </t>
        </r>
        <r>
          <rPr>
            <b/>
            <sz val="9"/>
            <color indexed="81"/>
            <rFont val="Segoe UI"/>
            <family val="2"/>
          </rPr>
          <t>alle individuell geförderten Teilnehmer*innen</t>
        </r>
        <r>
          <rPr>
            <sz val="9"/>
            <color indexed="81"/>
            <rFont val="Segoe UI"/>
            <family val="2"/>
          </rPr>
          <t xml:space="preserve"> dieser Maßnahme beantragt wird.
Die Höhe der Individualförderung pro Teilnehmer*in wird aus der Differenz zwischen regulärem Teilnahmebeitrag und dem Eigenanteil, den diese Teilnehmer*in tragen muss, gebildet. Individuell geförderte Teilnehmen*innen müssen einen </t>
        </r>
        <r>
          <rPr>
            <b/>
            <sz val="9"/>
            <color indexed="81"/>
            <rFont val="Segoe UI"/>
            <family val="2"/>
          </rPr>
          <t>Eigenanteil von mindestens 7,00 Euro pro Tag</t>
        </r>
        <r>
          <rPr>
            <sz val="9"/>
            <color indexed="81"/>
            <rFont val="Segoe UI"/>
            <family val="2"/>
          </rPr>
          <t xml:space="preserve"> tragen.</t>
        </r>
      </text>
    </comment>
    <comment ref="K100" authorId="0" shapeId="0" xr:uid="{0B50691E-CFA3-4A18-B11E-041103B5AE94}">
      <text>
        <r>
          <rPr>
            <b/>
            <sz val="9"/>
            <color indexed="81"/>
            <rFont val="Segoe UI"/>
            <family val="2"/>
          </rPr>
          <t>Einnahmen [ohne Zuschüsse des KJR MTK]
ALLE</t>
        </r>
        <r>
          <rPr>
            <sz val="9"/>
            <color indexed="81"/>
            <rFont val="Segoe UI"/>
            <family val="2"/>
          </rPr>
          <t xml:space="preserve"> maßnahmebezogenen Einnahmen müssen hier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Höhe der gesamten Einnahmen darf vom Träger der Maßnahme nicht manuell auf den MTK-Anteil reduziert werden, da sonst der Zuschuss falsch berechnet wird!
Mögliche Zuschüsse des KJR MTK sind nicht anzugeben.</t>
        </r>
      </text>
    </comment>
    <comment ref="K102" authorId="0" shapeId="0" xr:uid="{501FDBC3-A2EF-46F2-B843-B6D6577DB118}">
      <text>
        <r>
          <rPr>
            <b/>
            <sz val="9"/>
            <color indexed="81"/>
            <rFont val="Segoe UI"/>
            <family val="2"/>
          </rPr>
          <t xml:space="preserve">Regulärer Teilnahmebeitrag pro Person
[falls eine Individualförderung beantragt wird ist die Höhe des regulären Teilnahmebeitrages hier einzutragen, sonst ist nur bei der Abrechnung erforderlich hier Werte einzutragen] 
</t>
        </r>
        <r>
          <rPr>
            <sz val="9"/>
            <color indexed="81"/>
            <rFont val="Segoe UI"/>
            <family val="2"/>
          </rPr>
          <t>Es ist der Teilnahmebeitrag anzugeben, den reguläre Teilnehmer*innen voraussichtlich zahlen müssen (Beantragung) bzw. gezahlt haben (Abrechnung), ohne Rabatte, Zuschüsse oder mögliche Individualförderungen, zusätzlich ist die Anzahl einzutragen.</t>
        </r>
      </text>
    </comment>
    <comment ref="K105" authorId="0" shapeId="0" xr:uid="{152175D1-5268-45F6-97F6-CE550CEFA2D7}">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10" authorId="0" shapeId="0" xr:uid="{24A776B7-8981-40EA-A3FF-AB8111AA0DCD}">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15" authorId="0" shapeId="0" xr:uid="{6474D6C6-32F3-419C-921E-DFBEF5414381}">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20" authorId="0" shapeId="0" xr:uid="{188DC8AA-45AC-48C8-83DC-27E3DDFD5F56}">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25" authorId="0" shapeId="0" xr:uid="{B7281509-0634-4D62-A911-7A53F0C4CDB0}">
      <text>
        <r>
          <rPr>
            <b/>
            <sz val="9"/>
            <color indexed="81"/>
            <rFont val="Segoe UI"/>
            <family val="2"/>
          </rPr>
          <t xml:space="preserve">Reduzierte Teilnahmebeiträge
[erforderlich bei der Abrechnung, falls vorhanden]
</t>
        </r>
        <r>
          <rPr>
            <sz val="9"/>
            <color indexed="81"/>
            <rFont val="Segoe UI"/>
            <family val="2"/>
          </rPr>
          <t>Hier mögliche reduzierte Teilnahmebeiträge eingeben, mit Einzelbeitrag und Anzahl der Beiträge sowie Grund der Reduzierung (Auswahl Dropdown-Liste, z. B. "Individualförderung durch KJR MTK").</t>
        </r>
      </text>
    </comment>
    <comment ref="K130" authorId="0" shapeId="0" xr:uid="{19E42450-A9F9-40B8-B5EE-6034A6CDBF0C}">
      <text>
        <r>
          <rPr>
            <b/>
            <sz val="9"/>
            <color indexed="81"/>
            <rFont val="Segoe UI"/>
            <family val="2"/>
          </rPr>
          <t xml:space="preserve">Öffentliche Zuschüsse
[erforderlich bei der Abrechnung, falls vorhanden]
</t>
        </r>
        <r>
          <rPr>
            <sz val="9"/>
            <color indexed="81"/>
            <rFont val="Segoe UI"/>
            <family val="2"/>
          </rPr>
          <t>Hier mögliche öffentliche Zuschüsse (z. B. von Gemeinde, Stadt) inkl. Bezeichnung eintragen.</t>
        </r>
      </text>
    </comment>
    <comment ref="K133" authorId="0" shapeId="0" xr:uid="{EBDE96AD-99D7-46E1-AC4F-33CA0A427B28}">
      <text>
        <r>
          <rPr>
            <b/>
            <sz val="9"/>
            <color indexed="81"/>
            <rFont val="Segoe UI"/>
            <family val="2"/>
          </rPr>
          <t xml:space="preserve">Sonstige Zuschüsse
[erforderlich bei der Abrechnung, falls vorhanden]
</t>
        </r>
        <r>
          <rPr>
            <sz val="9"/>
            <color indexed="81"/>
            <rFont val="Segoe UI"/>
            <family val="2"/>
          </rPr>
          <t>Hier mögliche sonstige Zuschüsse (z. B. vom Verband) inkl. Bezeichnung eintragen.</t>
        </r>
      </text>
    </comment>
    <comment ref="K136" authorId="0" shapeId="0" xr:uid="{A7579D6F-563B-4D0E-A149-3763DE5A1D02}">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39" authorId="0" shapeId="0" xr:uid="{8BC28518-6AE2-4F42-9C55-FA5A390256A0}">
      <text>
        <r>
          <rPr>
            <b/>
            <sz val="9"/>
            <color indexed="81"/>
            <rFont val="Segoe UI"/>
            <family val="2"/>
          </rPr>
          <t xml:space="preserve">Sonstige Einnahmen
[erforderlich bei der Abrechnung, falls vorhanden]
</t>
        </r>
        <r>
          <rPr>
            <sz val="9"/>
            <color indexed="81"/>
            <rFont val="Segoe UI"/>
            <family val="2"/>
          </rPr>
          <t>Hier mögliche sonstige Einnahmen (z. B. Spenden) inkl. Bezeichnung eintragen.</t>
        </r>
      </text>
    </comment>
    <comment ref="K144" authorId="0" shapeId="0" xr:uid="{D2CE5DAD-019C-48E0-8113-71EAFD8D64A2}">
      <text>
        <r>
          <rPr>
            <b/>
            <sz val="9"/>
            <color indexed="81"/>
            <rFont val="Segoe UI"/>
            <family val="2"/>
          </rPr>
          <t>Ausgaben / Kosten
ALLE</t>
        </r>
        <r>
          <rPr>
            <sz val="9"/>
            <color indexed="81"/>
            <rFont val="Segoe UI"/>
            <family val="2"/>
          </rPr>
          <t xml:space="preserve"> maßnahmebezogenen Ausgaben / Kosten müssen </t>
        </r>
        <r>
          <rPr>
            <b/>
            <sz val="9"/>
            <color indexed="81"/>
            <rFont val="Segoe UI"/>
            <family val="2"/>
          </rPr>
          <t>vollständig</t>
        </r>
        <r>
          <rPr>
            <sz val="9"/>
            <color indexed="81"/>
            <rFont val="Segoe UI"/>
            <family val="2"/>
          </rPr>
          <t xml:space="preserve"> eingetragen werden, unabhängig von der Anzahl der förderfähigen Teilnehmer*innen und Betreuer*innen aus dem MTK.
Die Kostenanteile für die förderfähigen Teilnehmer*innen und Betreuer*innen aus dem MTK werden automatisch aus den Gesamtkosten errechnet. Die Gesamtkosten der Maßnahme dürfen vom Träger der Maßnahme nicht manuell auf den MTK-Anteil reduziert werden, da sonst der Zuschuss falsch berechnet wird! 
Der Träger/Antragsteller bewahrt die Orginale der Kostenbelege zu Prüfungszwecken bzw. zur Einsichtnahme ordnungsgemäß </t>
        </r>
        <r>
          <rPr>
            <b/>
            <sz val="9"/>
            <color indexed="81"/>
            <rFont val="Segoe UI"/>
            <family val="2"/>
          </rPr>
          <t>10 Jahre</t>
        </r>
        <r>
          <rPr>
            <sz val="9"/>
            <color indexed="81"/>
            <rFont val="Segoe UI"/>
            <family val="2"/>
          </rPr>
          <t xml:space="preserve"> auf.</t>
        </r>
      </text>
    </comment>
    <comment ref="K146" authorId="0" shapeId="0" xr:uid="{16EDB24C-7F6F-40C7-95D2-423A8F758F82}">
      <text>
        <r>
          <rPr>
            <b/>
            <sz val="9"/>
            <color indexed="81"/>
            <rFont val="Segoe UI"/>
            <family val="2"/>
          </rPr>
          <t xml:space="preserve">Höhe der Honorarkosten
[erforderlich bei der Beantragung, falls vorhanden]
</t>
        </r>
        <r>
          <rPr>
            <sz val="9"/>
            <color indexed="81"/>
            <rFont val="Segoe UI"/>
            <family val="2"/>
          </rPr>
          <t xml:space="preserve">Bei der Beantragung </t>
        </r>
        <r>
          <rPr>
            <b/>
            <sz val="9"/>
            <color indexed="81"/>
            <rFont val="Segoe UI"/>
            <family val="2"/>
          </rPr>
          <t>muss</t>
        </r>
        <r>
          <rPr>
            <sz val="9"/>
            <color indexed="81"/>
            <rFont val="Segoe UI"/>
            <family val="2"/>
          </rPr>
          <t xml:space="preserve"> hier die Höhe der voraussichtlichen Gesamtkosten für Honorare eintragen werden.
Bei der Abrechnung werden die Honorarkosten in die Belegliste eingetragen, ein Eintrag an dieser Stelle ist nicht notwendig.</t>
        </r>
      </text>
    </comment>
    <comment ref="K152" authorId="0" shapeId="0" xr:uid="{009DBED3-4F2D-4EA9-8B47-10A074E57654}">
      <text>
        <r>
          <rPr>
            <b/>
            <sz val="9"/>
            <color indexed="81"/>
            <rFont val="Segoe UI"/>
            <family val="2"/>
          </rPr>
          <t xml:space="preserve">Belegliste der Maßnahme / Gesamtausgaben
[erforderlich bei der Abrechnung]
</t>
        </r>
        <r>
          <rPr>
            <sz val="9"/>
            <color indexed="81"/>
            <rFont val="Segoe UI"/>
            <family val="2"/>
          </rPr>
          <t xml:space="preserve">Bei der Abrechnung müssen </t>
        </r>
        <r>
          <rPr>
            <b/>
            <sz val="9"/>
            <color indexed="81"/>
            <rFont val="Segoe UI"/>
            <family val="2"/>
          </rPr>
          <t xml:space="preserve">alle </t>
        </r>
        <r>
          <rPr>
            <sz val="9"/>
            <color indexed="81"/>
            <rFont val="Segoe UI"/>
            <family val="2"/>
          </rPr>
          <t xml:space="preserve">Kostenbelege hier in die Belegliste eingetragen werden, mit diesen Kostenangaben werden die Gesamtausgaben ermittelt.
Der Abrechnung sind die erforderlichen Kostenbelege </t>
        </r>
        <r>
          <rPr>
            <b/>
            <sz val="9"/>
            <color indexed="81"/>
            <rFont val="Segoe UI"/>
            <family val="2"/>
          </rPr>
          <t>als Kopien</t>
        </r>
        <r>
          <rPr>
            <sz val="9"/>
            <color indexed="81"/>
            <rFont val="Segoe UI"/>
            <family val="2"/>
          </rPr>
          <t xml:space="preserve"> beizufügen und entsprechend der Position in der Belegliste zu nummerieren.
Die Summe aller Ausgaben / Kosten wird bei der Abrechnung automatisch aus den Kostenpositionen der Belegliste ermittelt.</t>
        </r>
      </text>
    </comment>
  </commentList>
</comments>
</file>

<file path=xl/sharedStrings.xml><?xml version="1.0" encoding="utf-8"?>
<sst xmlns="http://schemas.openxmlformats.org/spreadsheetml/2006/main" count="794" uniqueCount="461">
  <si>
    <t>i</t>
  </si>
  <si>
    <t>-</t>
  </si>
  <si>
    <t>Tag[e]</t>
  </si>
  <si>
    <t>am / von</t>
  </si>
  <si>
    <t>bis</t>
  </si>
  <si>
    <t>Ort, Anschrift des Hauses, Zeltplatzes oder Ziel der Unternehmung</t>
  </si>
  <si>
    <t>Art der Maßnahme</t>
  </si>
  <si>
    <t>Ort</t>
  </si>
  <si>
    <t>Datum</t>
  </si>
  <si>
    <t>Titel der Veranstaltung</t>
  </si>
  <si>
    <t>dass ein Schutzkonzept vorhanden ist und alle Betreuer*innen einen Verhaltenskodex unterzeichnet haben.</t>
  </si>
  <si>
    <t>Unterschrift/en des Trägers</t>
  </si>
  <si>
    <t>Träger der Maßnahme:</t>
  </si>
  <si>
    <t>Name</t>
  </si>
  <si>
    <t>Zusatz</t>
  </si>
  <si>
    <t>Straße</t>
  </si>
  <si>
    <t>PLZ, Ort</t>
  </si>
  <si>
    <t>Telefon</t>
  </si>
  <si>
    <t>eMail</t>
  </si>
  <si>
    <t>Am Stegskreuz 8</t>
  </si>
  <si>
    <t>dass die individuell geförderten Teilnehmer*innen förderungswürdig gemäß Punkt A.3.2 der Richtlinie A sind und uns eine Bestätigung über die finanzielle Notlage vorliegt, z. B. in Form einer Bescheinigung über den Bezug von Bürgergeld oder ALG I.</t>
  </si>
  <si>
    <t>Handelt es sich beim Antragsteller um</t>
  </si>
  <si>
    <t>- einen sonstigen freien Träger der Jugendhilfe?</t>
  </si>
  <si>
    <t>Nichts Passendes gefunden? Dann handelt es sich um einen sonstigen freien Träger der Jugendhilfe.</t>
  </si>
  <si>
    <t>[Im Zweifel beim Kreisjugendring Main-Taunus nachfragen!]</t>
  </si>
  <si>
    <t>"MEIN" Adressat für Anträge und Abrechnungen:</t>
  </si>
  <si>
    <t>Bezeichnung</t>
  </si>
  <si>
    <t>Adresszusatz</t>
  </si>
  <si>
    <t>PLZ</t>
  </si>
  <si>
    <r>
      <t xml:space="preserve">2. Antragsteller </t>
    </r>
    <r>
      <rPr>
        <sz val="12"/>
        <rFont val="Arial"/>
        <family val="2"/>
      </rPr>
      <t>[Träger der Maßnahme]</t>
    </r>
  </si>
  <si>
    <t>Abteilung / Kirchort</t>
  </si>
  <si>
    <t>3. Kontaktperson</t>
  </si>
  <si>
    <t>Vorname</t>
  </si>
  <si>
    <t>4. Bankverbindung</t>
  </si>
  <si>
    <t>Kontoinhaber</t>
  </si>
  <si>
    <t>IBAN</t>
  </si>
  <si>
    <t>Verwendungszweck / Haushaltsstelle</t>
  </si>
  <si>
    <t>1. Adressat und Fristen für Anträge und Abrechnungen der Richtlinie A</t>
  </si>
  <si>
    <t>Mitgliedsverband wählen, sonstige freie Träger müssen "Sonstige Träger" wählen [Dropdown]</t>
  </si>
  <si>
    <t>Sonstige Träger</t>
  </si>
  <si>
    <t>Fristen Richtlinie A</t>
  </si>
  <si>
    <t>Posteingang für Anträge</t>
  </si>
  <si>
    <t>Posteingang für Abrechnungen</t>
  </si>
  <si>
    <t>*Bei der Beantragung ist die Dateneingabe in den dunkelgrau markierten Zeilen erforderlich (sofern zutreffend)</t>
  </si>
  <si>
    <t>Veranstaltung</t>
  </si>
  <si>
    <t xml:space="preserve">Antrag Nr. </t>
  </si>
  <si>
    <t>Träger der Maßnahme</t>
  </si>
  <si>
    <t>Titel der Maßnahme</t>
  </si>
  <si>
    <t>Status der Maßnahme [Dropdown]</t>
  </si>
  <si>
    <r>
      <t xml:space="preserve">Datum / Veranstaltungstage </t>
    </r>
    <r>
      <rPr>
        <b/>
        <sz val="9"/>
        <color rgb="FFFF0000"/>
        <rFont val="Arial"/>
        <family val="2"/>
      </rPr>
      <t>*</t>
    </r>
  </si>
  <si>
    <t>Personen</t>
  </si>
  <si>
    <t>weibl.</t>
  </si>
  <si>
    <t>männl.</t>
  </si>
  <si>
    <t>divers</t>
  </si>
  <si>
    <t>Personen mit Honorar</t>
  </si>
  <si>
    <t>Sonstige Personen ohne Förderung</t>
  </si>
  <si>
    <t>Individualförderung</t>
  </si>
  <si>
    <r>
      <t xml:space="preserve">Einnahmen </t>
    </r>
    <r>
      <rPr>
        <b/>
        <sz val="10"/>
        <color rgb="FF008600"/>
        <rFont val="Arial"/>
        <family val="2"/>
      </rPr>
      <t>[ohne Zuschüsse KJR MTK]</t>
    </r>
  </si>
  <si>
    <t>Gesamtbetrag Reguläre Teilnahmebeiträge</t>
  </si>
  <si>
    <t>Beitrag</t>
  </si>
  <si>
    <t>Anzahl</t>
  </si>
  <si>
    <t>Gesamt</t>
  </si>
  <si>
    <t>Reduzierte Teilnahmebeiträge 1 [Dropdown]</t>
  </si>
  <si>
    <t>Bezeichnung reduzierte Teilnahmebeiträge 1</t>
  </si>
  <si>
    <t>Reduzierte Teilnahmebeiträge 2 [Dropdown]</t>
  </si>
  <si>
    <t>Bezeichnung reduzierte Teilnahmebeiträge 2</t>
  </si>
  <si>
    <t>Reduzierte Teilnahmebeiträge 3 [Dropdown]</t>
  </si>
  <si>
    <t>Bezeichnung reduzierte Teilnahmebeiträge 3</t>
  </si>
  <si>
    <t>Reduzierte Teilnahmebeiträge 4 [Dropdown]</t>
  </si>
  <si>
    <t>Bezeichnung reduzierte Teilnahmebeiträge 4</t>
  </si>
  <si>
    <t>Reduzierte Teilnahmebeiträge 5 [Dropdown]</t>
  </si>
  <si>
    <t>Bezeichnung reduzierte Teilnahmebeiträge 5</t>
  </si>
  <si>
    <t>Öffentliche Zuschüsse</t>
  </si>
  <si>
    <t>Bezeichnung öffentliche Zuschüsse</t>
  </si>
  <si>
    <t>Betrag</t>
  </si>
  <si>
    <t>Sonstige Zuschüsse</t>
  </si>
  <si>
    <t>Bezeichnung sonstige Zuschüsse</t>
  </si>
  <si>
    <t>Sonstige Einnahmen 1</t>
  </si>
  <si>
    <t>Bezeichnung sonstige Einnahmen 1</t>
  </si>
  <si>
    <t>Sonstige Einnahmen 2</t>
  </si>
  <si>
    <t>Bezeichnung sonstige Einnahmen 2</t>
  </si>
  <si>
    <t>Ausgaben / Kosten</t>
  </si>
  <si>
    <t>Nr.</t>
  </si>
  <si>
    <t>Ausgabe</t>
  </si>
  <si>
    <t>[jeden Beleg einzel eintragen, bei mehr als</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</si>
  <si>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</si>
  <si>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</si>
  <si>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</si>
  <si>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</si>
  <si>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</si>
  <si>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</si>
  <si>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</si>
  <si>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</si>
  <si>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</si>
  <si>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</si>
  <si>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</si>
  <si>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</si>
  <si>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</si>
  <si>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</si>
  <si>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</si>
  <si>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</si>
  <si>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</si>
  <si>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</si>
  <si>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</si>
  <si>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</si>
  <si>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</si>
  <si>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</si>
  <si>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</si>
  <si>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</si>
  <si>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</si>
  <si>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</si>
  <si>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</si>
  <si>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</si>
  <si>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</si>
  <si>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</si>
  <si>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</si>
  <si>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</si>
  <si>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</si>
  <si>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</si>
  <si>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</si>
  <si>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</si>
  <si>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*Bei der Abrechnung ist die Dateneingabe in den dunkelgrau markierten Zeilen erforderlich (sofern zutreffend)</t>
  </si>
  <si>
    <t>Förderfähige Teilnehmer*innen *</t>
  </si>
  <si>
    <t>davon Teilnehmer*innen mit Individualförderung *</t>
  </si>
  <si>
    <t>Förderfähige Betreuer*innen *</t>
  </si>
  <si>
    <t>Zusätzliche Betreuer*innen *</t>
  </si>
  <si>
    <t>Personen mit Honorar *</t>
  </si>
  <si>
    <t>Sonstige Personen ohne Förderung *</t>
  </si>
  <si>
    <t>Beantragter Zuschuss Individualförderung insg.</t>
  </si>
  <si>
    <t>Adressaten
Anträge &amp; Abrechnungen
DATEN</t>
  </si>
  <si>
    <t>Verband Name</t>
  </si>
  <si>
    <t>Verband Code</t>
  </si>
  <si>
    <t>Ansprechpartner*in</t>
  </si>
  <si>
    <t>Verband Bezeichnung</t>
  </si>
  <si>
    <t>Strasse</t>
  </si>
  <si>
    <t>Frist Antrag RL A</t>
  </si>
  <si>
    <t>BdP</t>
  </si>
  <si>
    <t>Schwalbach</t>
  </si>
  <si>
    <t>BDP MTK</t>
  </si>
  <si>
    <t>BDP</t>
  </si>
  <si>
    <t>Bund Deutscher PfadfinderInnen Main-Taunus</t>
  </si>
  <si>
    <t>Frankenstr. 44</t>
  </si>
  <si>
    <t>BDKJ</t>
  </si>
  <si>
    <t>DLRG-Jugend</t>
  </si>
  <si>
    <t>DLRG</t>
  </si>
  <si>
    <t>Wiebke Wienands</t>
  </si>
  <si>
    <t>DLRG-Jugend Bezirk Main</t>
  </si>
  <si>
    <t>Kelkheim</t>
  </si>
  <si>
    <t>DWJ</t>
  </si>
  <si>
    <t>Deutsche Waldjugend Kelkheim</t>
  </si>
  <si>
    <t>Gundelhardstr. 51 a</t>
  </si>
  <si>
    <t>EvJ</t>
  </si>
  <si>
    <t>Laura Weber</t>
  </si>
  <si>
    <t>Ev. Jugend im Dekanat Kronberg</t>
  </si>
  <si>
    <t>Händelstr. 52</t>
  </si>
  <si>
    <t>Bad Soden</t>
  </si>
  <si>
    <t>JRK</t>
  </si>
  <si>
    <t>Jugendrotkreuz Main-Taunus</t>
  </si>
  <si>
    <t>Schmelzweg 5</t>
  </si>
  <si>
    <t>Hofheim</t>
  </si>
  <si>
    <t>KJFW</t>
  </si>
  <si>
    <t>Kreisjugendfeuerwehr Main-Taunus</t>
  </si>
  <si>
    <t>Katharina-Kemmler-Str. 1</t>
  </si>
  <si>
    <t>Sportkreisjugend</t>
  </si>
  <si>
    <t>SKJ</t>
  </si>
  <si>
    <t>Kathrin Zimmermann</t>
  </si>
  <si>
    <t>Schmelzweg 2 - 4</t>
  </si>
  <si>
    <t>Kriftel</t>
  </si>
  <si>
    <t>THW-Jugend</t>
  </si>
  <si>
    <t>THW</t>
  </si>
  <si>
    <t>THW-Jugend Hofheim</t>
  </si>
  <si>
    <t>Nordring 28</t>
  </si>
  <si>
    <t>Wilde Rose</t>
  </si>
  <si>
    <t>WR</t>
  </si>
  <si>
    <t>Ahmad Ahmad</t>
  </si>
  <si>
    <t>Wilde Rose e. V.</t>
  </si>
  <si>
    <t>KJR</t>
  </si>
  <si>
    <t>Kreisjugendring Main-Taunus e.V.</t>
  </si>
  <si>
    <t>Jahr</t>
  </si>
  <si>
    <t>Dateiversion</t>
  </si>
  <si>
    <r>
      <t xml:space="preserve">Namen </t>
    </r>
    <r>
      <rPr>
        <sz val="9"/>
        <color rgb="FF000000"/>
        <rFont val="Arial"/>
        <family val="2"/>
      </rPr>
      <t>[Träger der Maßnahme]</t>
    </r>
  </si>
  <si>
    <t>Bankverbindung</t>
  </si>
  <si>
    <t>Abrechnung einer Freizeitmaßnahme (Richtlinie A)</t>
  </si>
  <si>
    <t>Teilnehmende Personen</t>
  </si>
  <si>
    <r>
      <t xml:space="preserve">Förderfähige Teilnehmer*innen
</t>
    </r>
    <r>
      <rPr>
        <sz val="7"/>
        <color rgb="FF000000"/>
        <rFont val="Arial"/>
        <family val="2"/>
      </rPr>
      <t>[zw. 6 und 26 J. mit Wohnsitz im MTK]</t>
    </r>
  </si>
  <si>
    <r>
      <t xml:space="preserve">Förderfähige Betreuer*innen
</t>
    </r>
    <r>
      <rPr>
        <sz val="7"/>
        <color rgb="FF000000"/>
        <rFont val="Arial"/>
        <family val="2"/>
      </rPr>
      <t>[gemäß Schlüssel der Richtlinie]</t>
    </r>
  </si>
  <si>
    <t>w</t>
  </si>
  <si>
    <t>m</t>
  </si>
  <si>
    <t>d</t>
  </si>
  <si>
    <t>davon</t>
  </si>
  <si>
    <r>
      <t xml:space="preserve">Teilnehmer*innen mit Individualförderung
</t>
    </r>
    <r>
      <rPr>
        <sz val="7"/>
        <color rgb="FF000000"/>
        <rFont val="Arial"/>
        <family val="2"/>
      </rPr>
      <t>[zw. 6 und 20 J. mit Wohnsitz im MTK]</t>
    </r>
  </si>
  <si>
    <r>
      <t xml:space="preserve">zusätzliche Betreuer*innen
</t>
    </r>
    <r>
      <rPr>
        <sz val="7"/>
        <color rgb="FF000000"/>
        <rFont val="Arial"/>
        <family val="2"/>
      </rPr>
      <t>[z. B. wenn Behinderte mit erhöhtem Betreuungsbedarf teilnehmen]</t>
    </r>
  </si>
  <si>
    <t>sonstige Personen ohne Förderung</t>
  </si>
  <si>
    <r>
      <t xml:space="preserve">Personen mit Honorar
</t>
    </r>
    <r>
      <rPr>
        <sz val="7"/>
        <color rgb="FF000000"/>
        <rFont val="Arial"/>
        <family val="2"/>
      </rPr>
      <t>[Honorarverträge wurden vor der Maßnahme abgeschlossen]</t>
    </r>
  </si>
  <si>
    <r>
      <rPr>
        <b/>
        <sz val="8"/>
        <color rgb="FF000000"/>
        <rFont val="Arial"/>
        <family val="2"/>
      </rPr>
      <t>Personen insgesamt</t>
    </r>
    <r>
      <rPr>
        <sz val="8"/>
        <color rgb="FF000000"/>
        <rFont val="Arial"/>
        <family val="2"/>
      </rPr>
      <t xml:space="preserve">
</t>
    </r>
    <r>
      <rPr>
        <sz val="7"/>
        <color rgb="FF000000"/>
        <rFont val="Arial"/>
        <family val="2"/>
      </rPr>
      <t>[Zahl identisch mit Übernachtungsrechnungen]</t>
    </r>
  </si>
  <si>
    <t>Begründung zusätzliche Betreuer*innen:</t>
  </si>
  <si>
    <t>Gesamtausgaben</t>
  </si>
  <si>
    <t>Gesamteinnahmen</t>
  </si>
  <si>
    <t>vorläufiges Ergebnis (ohne Zuschüsse des KJR MTK)</t>
  </si>
  <si>
    <t>dass sämtliche erhaltene Zuschüsse zur Senkung der Teilnahmebeiträge dienen.</t>
  </si>
  <si>
    <r>
      <t xml:space="preserve">dass die Originalbelege zu Prüfzwecken bei uns eingesehen werden können und </t>
    </r>
    <r>
      <rPr>
        <b/>
        <sz val="8"/>
        <color rgb="FF000000"/>
        <rFont val="Arial"/>
        <family val="2"/>
      </rPr>
      <t>10 Jahre</t>
    </r>
    <r>
      <rPr>
        <sz val="8"/>
        <color rgb="FF000000"/>
        <rFont val="Arial"/>
        <family val="2"/>
      </rPr>
      <t xml:space="preserve"> ordnungsgemäß aufbewahrt werden.</t>
    </r>
  </si>
  <si>
    <t>zur Abrechnung einer Freizeitmaßnahme (Richtlinie A)</t>
  </si>
  <si>
    <t>EINNAHMEN</t>
  </si>
  <si>
    <t>Teilnahmebeiträge</t>
  </si>
  <si>
    <t>Regulärer Teilnahmebeitrag (maximaler Teilnahmebeitrag)</t>
  </si>
  <si>
    <t>Reduzierter Teilnahmebeitrag 1</t>
  </si>
  <si>
    <t>Reduzierter Teilnahmebeitrag 2</t>
  </si>
  <si>
    <t>Reduzierter Teilnahmebeitrag 3</t>
  </si>
  <si>
    <t>Reduzierter Teilnahmebeitrag 4</t>
  </si>
  <si>
    <t>Reduzierter Teilnahmebeitrag 5</t>
  </si>
  <si>
    <t>Zuschüsse Dritter</t>
  </si>
  <si>
    <t>Öffentliche Zuschüsse [z. B. Stadt, Gemeinde]</t>
  </si>
  <si>
    <t>Sonstige Zuschüsse [z. B. Verband]</t>
  </si>
  <si>
    <t>Sonstige Einnahmen</t>
  </si>
  <si>
    <r>
      <t xml:space="preserve">Gesamteinnahmen </t>
    </r>
    <r>
      <rPr>
        <sz val="8"/>
        <color rgb="FF000000"/>
        <rFont val="Arial"/>
        <family val="2"/>
      </rPr>
      <t>[vorläufig, ohne Zuschüsse des KJR MTK]</t>
    </r>
  </si>
  <si>
    <t>AUSGABEN</t>
  </si>
  <si>
    <r>
      <t>Belegliste</t>
    </r>
    <r>
      <rPr>
        <sz val="8"/>
        <color rgb="FF000000"/>
        <rFont val="Arial"/>
        <family val="2"/>
      </rPr>
      <t xml:space="preserve"> [jeden Beleg einzel aufführen, bei mehr als 36 Positionen Kostenbelege zusammenfassen und separate Liste beifügen]</t>
    </r>
  </si>
  <si>
    <r>
      <t>ERGEBNIS</t>
    </r>
    <r>
      <rPr>
        <sz val="9"/>
        <color rgb="FF000000"/>
        <rFont val="Arial"/>
        <family val="2"/>
      </rPr>
      <t xml:space="preserve"> [vorläufig, ohne Zuschüsse des KJR MTK]</t>
    </r>
  </si>
  <si>
    <t>Ich/wir bestätigen mit rechtsverbindlicher Unterschrift die Richtigkeit der gemachten Angaben.</t>
  </si>
  <si>
    <t>36 Positionen Belege in Kategorien wie z. B.</t>
  </si>
  <si>
    <t>Übernachtung, Nahrungsmittel, Reisekosten,</t>
  </si>
  <si>
    <t>Programmkosten, Honorare, Versicherungen etc.</t>
  </si>
  <si>
    <t>zusammenfassen und als separate Liste beifügen]</t>
  </si>
  <si>
    <t>Vorname, Name</t>
  </si>
  <si>
    <t>Liste der Mitgliedsverbände und Zuständigkeiten prüfen!</t>
  </si>
  <si>
    <t>Frankenstraße 44</t>
  </si>
  <si>
    <t>Maximilian Beuß</t>
  </si>
  <si>
    <t>Bund der Pfadfinderinnen und Pfadfinder - Stamm der Vaganten</t>
  </si>
  <si>
    <t>c/o Maximilian Beuß</t>
  </si>
  <si>
    <t>Ende September bzw. Ende Dezember</t>
  </si>
  <si>
    <t xml:space="preserve">Name  </t>
  </si>
  <si>
    <t xml:space="preserve">Abteilung/Kirchort  </t>
  </si>
  <si>
    <t xml:space="preserve">Zusatz  </t>
  </si>
  <si>
    <t xml:space="preserve">Straße  </t>
  </si>
  <si>
    <t xml:space="preserve">PLZ, Ort  </t>
  </si>
  <si>
    <t xml:space="preserve">Kontaktperson  </t>
  </si>
  <si>
    <t xml:space="preserve">Telefon  </t>
  </si>
  <si>
    <t xml:space="preserve">eMail  </t>
  </si>
  <si>
    <t xml:space="preserve">Kontoinhaber  </t>
  </si>
  <si>
    <t xml:space="preserve">IBAN  </t>
  </si>
  <si>
    <t xml:space="preserve">Haushaltsstelle/VWZ  </t>
  </si>
  <si>
    <t>dass nur Betreuer*innen eingesetzt wurden, von denen ein erweitertes Führungszeugnis vorgelegt wurde, das keine relevanten Eintragungen aufweist (Pflicht nach § 72a SGB VIII).</t>
  </si>
  <si>
    <t>Excel ist eine Tabellenkalkulationsprogramm das umfangreiche Berechnungen ermöglicht, über Datenbankfunktionen verfügt und Texte miteinander verketten kann.</t>
  </si>
  <si>
    <t>3.1 Abrechnung-DATEN</t>
  </si>
  <si>
    <t>3.2 Abrechnung-DRUCK</t>
  </si>
  <si>
    <t>beim Kreisverband erfragen</t>
  </si>
  <si>
    <t>Dieses Arbeitsblatt dient ausschließlich der Dateneingabe, es soll nicht ausgedruckt werden.</t>
  </si>
  <si>
    <t>In diesem Arbeitsblatt wird festgelegt, ob es sich bei dem Antragsteller (Träger der Maßnahme) um einen Mitgliedsverband oder einen sonstigen freien Träger der Jugendhilfe handelt, der Adressat</t>
  </si>
  <si>
    <t>Dieses Arbeitsblatt dient ausschließlich der Dateneingabe, es soll der Abrechnung nicht beigefügt und nicht ausgedruckt werden.</t>
  </si>
  <si>
    <t>Hier sind Hinweise zur Nutzung der Excel-Datei zu finden.</t>
  </si>
  <si>
    <t>für Anträge und Abrechnungen wird entsprechend festgelegt. Der Antragsteller muss seine Adresse, eine Kontaktperson sowie die Bankverbindung eintragen.</t>
  </si>
  <si>
    <t>Automatische Berechnungen von Daten</t>
  </si>
  <si>
    <t>Arbeiten mit den Excel-Arbeitsblättern (Registern)</t>
  </si>
  <si>
    <t>Der Arbeitsbereich einer Excel-Datei gliedert sich in Arbeitsblätter (Register), die Arbeitsblätter bestehen aus Zellen in die Daten oder auch Texte eingegeben werden können.</t>
  </si>
  <si>
    <t>Excel kann mit den Zellinhalten Berechnungen, Verkettungen oder Zuordnungen durchführen.</t>
  </si>
  <si>
    <t>Max</t>
  </si>
  <si>
    <t>Mustermann</t>
  </si>
  <si>
    <t>00000</t>
  </si>
  <si>
    <t>Musterstadt</t>
  </si>
  <si>
    <t>Beispiele für Eingabefelder:</t>
  </si>
  <si>
    <t>Eingabe von Daten</t>
  </si>
  <si>
    <t>Beispiele für automatisch füllende Felder:</t>
  </si>
  <si>
    <t>Sportkreis Main-Taunus e.V.</t>
  </si>
  <si>
    <t>Automatisch füllende Felder</t>
  </si>
  <si>
    <t>Damit die Anträge und Abrechnungen für die Richtlinie A an den richtigen Adressaten gerichtet werden</t>
  </si>
  <si>
    <t>können, ist der Status des Antragstellers (Träger der Maßnahme) festzustellen.</t>
  </si>
  <si>
    <t>Dropdownlisten</t>
  </si>
  <si>
    <t>Mit dem Mauszeiger auf das gewünschte Arbeitsblatt zeigen und mit Klick auf die linke Maustaste auswählen. Zwischen den Arbeitsblättern kann beliebig gewechselt werden.</t>
  </si>
  <si>
    <t>Das Eingabefeld auswählen und mit dem Mauszeiger und einem Klick auf die linke Maustaste die Auswahlliste öffnen, nun den gewünschten Wert mit dem Mauszeiger und einem weiteren Klick</t>
  </si>
  <si>
    <t>Felder, die sich während der Bearbeitung automatisch mit Daten füllen, sind ähnlich wie Eingabefelder gestaltet und gelb unterlegt. Manuelle Dateneingaben sind dort nicht möglich.</t>
  </si>
  <si>
    <t>Daten, die bereits bei der Beantragung im Arbeitsblatt</t>
  </si>
  <si>
    <t>Arbeiten mit dem "Copy and Paste" Bereich (Kopieren und Einfügen)</t>
  </si>
  <si>
    <t>Maßnahmen-Daten. Der C &amp; P Bereich hat eine hell-</t>
  </si>
  <si>
    <t>Excel-Dateien mit den Anträgen bzw. Abrechnungen</t>
  </si>
  <si>
    <t>manuell in die Eingabefelder des C &amp; P Bereichs</t>
  </si>
  <si>
    <t>eingetragen werden.</t>
  </si>
  <si>
    <t>elektronisch übermittelt werden. Der C &amp; P Bereich ist</t>
  </si>
  <si>
    <t>Zum Kopieren des C &amp; P Bereichs müssen alle Zellen</t>
  </si>
  <si>
    <t>innerhalb des dunkelbraunen Rahmens mit der Maus</t>
  </si>
  <si>
    <t>Die Arbeitsblätter (Register) können mit dem Mauszeiger (Cursor) ausgewählt werden, die Register werden am unteren Rand des Excel-Arbeitsfensters angezeigt.</t>
  </si>
  <si>
    <t>Dateneingaben sind nicht möglich, die Zellen sind gesperrt und füllen sich automatisch mit den Daten aus den Arbeitsblättern "1 Antragsteller-DATEN" und "3.1 Abrechnung-DATEN".</t>
  </si>
  <si>
    <r>
      <t xml:space="preserve">Die Eingabe von Daten ist </t>
    </r>
    <r>
      <rPr>
        <b/>
        <sz val="10"/>
        <rFont val="Arial"/>
        <family val="2"/>
      </rPr>
      <t>ausschließlich</t>
    </r>
    <r>
      <rPr>
        <sz val="10"/>
        <rFont val="Arial"/>
        <family val="2"/>
      </rPr>
      <t xml:space="preserve"> für weiße Eingabefelder vorgesehen und nur dort möglich, die Zellen sind entsprechend auszuwählen.</t>
    </r>
  </si>
  <si>
    <t>Bei einigen Eingabefeldern müssen die Eingabewerte aus einer vorgegebene Liste (Dropdownliste) ausgewählt werden. Diese Felder sind mit dem Hinweis "[Dropdown]" gekennzeichnet.</t>
  </si>
  <si>
    <t>auf die linke Maustaste auswählen. In diesem Beispiel füllen sich die gelben Felder nach der Wahl des Mitgliedsverbandes mit den Daten des Adressaten für die Anträge und Abrechnungen.</t>
  </si>
  <si>
    <t>Diese Felder zeigen z. B. den Adressaten und die Fristen für Anträge und Abrechnungen sowie die Ergebnisse automatischer Berechnungen an.</t>
  </si>
  <si>
    <t>Mit dem Mauszeiger auf das Infozeichen zeigen (anklicken nicht nötig), anschließen öffnet sich das Kommentarfeld mit den Informationen.</t>
  </si>
  <si>
    <t>Frist Abrechnung RL A</t>
  </si>
  <si>
    <t>Höhe der Honorarkosten</t>
  </si>
  <si>
    <r>
      <t xml:space="preserve">Höhe der Honorarkosten </t>
    </r>
    <r>
      <rPr>
        <b/>
        <sz val="9"/>
        <color rgb="FFFF0000"/>
        <rFont val="Arial"/>
        <family val="2"/>
      </rPr>
      <t>*</t>
    </r>
  </si>
  <si>
    <t>Förderfähige Teilnehmer*innen - gesamt</t>
  </si>
  <si>
    <t>a. Freizeitmaßnahme im eigenen Haus oder Zeltlager im Inland oder Freizeitmaßnahme ohne Übernachtung</t>
  </si>
  <si>
    <t>Gesamtbetrag reguläre Teilnahmebeiträge</t>
  </si>
  <si>
    <t>Gesamtbetrag reduzierte Teilnahmebeiträge 1</t>
  </si>
  <si>
    <t>Gesamtbetrag reduzierte Teilnahmebeiträge 2</t>
  </si>
  <si>
    <t>Gesamtbetrag reduzierte Teilnahmebeiträge 3</t>
  </si>
  <si>
    <t>Gesamtbetrag reduzierte Teilnahmebeiträge 4</t>
  </si>
  <si>
    <t>Gesamtbetrag reduzierte Teilnahmebeiträge 5</t>
  </si>
  <si>
    <t>GESAMTSUMME AUSGABEN (Summe aus Belegliste)</t>
  </si>
  <si>
    <t>GESAMTSUMME EINNAHMEN</t>
  </si>
  <si>
    <t>Automatische Berechnungen von Daten bzw. Überprüfungen der Eingaben</t>
  </si>
  <si>
    <t>Berechnung der Summe der regulären Teilnahmebeiträge (das Ergebnis wird automatisch berechnet, wenn der Beitrag und die Anzahl eingetragen werden).</t>
  </si>
  <si>
    <t>Berechnung der Gesamtsumme aller Ausgaben (das Ergebnis wird automatisch aus den Positionen der Belegliste berechnet sobald dort Eintragungen vorgenommen werden).</t>
  </si>
  <si>
    <t>Berechnung der Veranstaltungstage (das Ergebnis wird automatisch berechnet, sobald das Start- und Enddatum der Maßnahme eingetragen werden).</t>
  </si>
  <si>
    <t>Adressat für Anträge und Abrechnungen (die Felder füllen sich automatisch nach der Wahl des zuständigen Mitgliedsverbandes).</t>
  </si>
  <si>
    <t>Einige Felder füllen sich automatisch mit Warnhinweisen, wenn unzulässige Werte eingetragen werden.</t>
  </si>
  <si>
    <t>Warnhinweis, dass die Anzahl der individuell geförderten Teilnehmer*innen 50 % der Gesamtteilnehmerzahl übersteigt sowie Berechnung der Gesamtzahl der förderfähigen Teilnehmer*innen.</t>
  </si>
  <si>
    <t>Beispiel für die Markierung von Eingabefeldern</t>
  </si>
  <si>
    <t>Für den Prozess der Beantragung ist die Angabe der "Art der Maßnahme" erforderlich und entsprechend markiert, die Angabe des "Status der Maßnahme" ist für die Beantragung nicht erforderlich.</t>
  </si>
  <si>
    <t>Felder, die mit einem Info-Zeichen gekennzeichnet sind, bieten Informationen zur Eingabe von Daten und zum Regelwerk des Kreisjugendrings.</t>
  </si>
  <si>
    <t>Informationen zu den benötigten Daten und zum Regelwerk des Kreisjugendrings</t>
  </si>
  <si>
    <t>deshalb müssen die relevanten Maßnahmedaten</t>
  </si>
  <si>
    <r>
      <t xml:space="preserve">Finanzen </t>
    </r>
    <r>
      <rPr>
        <sz val="9"/>
        <color rgb="FF000000"/>
        <rFont val="Arial"/>
        <family val="2"/>
      </rPr>
      <t>(Details siehe Anlage Finanzen)</t>
    </r>
  </si>
  <si>
    <t>Überprüfung der Eingabe</t>
  </si>
  <si>
    <t>c/o Wiebke Wienands</t>
  </si>
  <si>
    <t>Königsberger Str. 43</t>
  </si>
  <si>
    <t>6 Wochen nach Abschluss der Maßnahme</t>
  </si>
  <si>
    <t>Die vorliegende Excel-Datei gliedert sich in folgende Arbeitsblätter, sie führen durch den Prozess der Beantragung und Abrechnung von Maßnahmen gemäß Richtlinie A (RL A).</t>
  </si>
  <si>
    <t>C &amp; P Bereich Richtlinie A - Ende der Markierung</t>
  </si>
  <si>
    <t>C &amp; P Bereich Richtlinie A - hier klicken für Start der Markierung</t>
  </si>
  <si>
    <t>C &amp; P Bereich Belegliste - Ende der Markierung</t>
  </si>
  <si>
    <t>C &amp; P Bereich Belegliste - hier klicken für Start der Markierung</t>
  </si>
  <si>
    <t>Begründung zusätzliche Betreuer*innen (max. 80 Zeichen)</t>
  </si>
  <si>
    <t>für den Ausdruck des Abrechnungsformulars inkl. Anlage Finanzen (2 Seiten)</t>
  </si>
  <si>
    <t>Werden die Seiten nicht vollständig auf ein Blatt ausgedruckt, sind die Einstellungen für den Druck anzupassen.</t>
  </si>
  <si>
    <t>Anpassen der Einstellungen für den Druck</t>
  </si>
  <si>
    <t>In der Druckvorschau ist ersichtlich, ob die gewünschten Inhalte auf eine Seite gedruckt werden.</t>
  </si>
  <si>
    <t>Es öffnen sich die Einstellungen für das Drucken, die hier verändert werden können. Für ein gutes Druckergebnis sollten folgende Optionen gewählt werden: "Einseitige Druck", "Hochformat", "A4".</t>
  </si>
  <si>
    <t>Gibt es einen ungewünschten Seitenumbruch kann die Druckseite verkleinert werden, so dass sie auf einem Blatt gedruckt wird.</t>
  </si>
  <si>
    <t>Die Einstellungen für den Druck können wie folgt angepasst werden.</t>
  </si>
  <si>
    <t xml:space="preserve"> Die Anzahl der maximal förderfähigen Teilnehmer*innen mit Individualförderung ist überschritten!</t>
  </si>
  <si>
    <t>Anlage "Finanzen"</t>
  </si>
  <si>
    <t>Wir bestätigen mit rechtsverbindlicher Unterschrift (Punkte separat ankreuzen!)</t>
  </si>
  <si>
    <t>In diesem Arbeitsblatt müssen Daten der Maßnahme wie Art der Maßnahme, Datum, Anzahl der Teilnehmen*innen und Betreuer*innen sowie eine mögliche Individualförderung eingetragen werden.</t>
  </si>
  <si>
    <t>und die Belegliste vollständig auszufüllen.</t>
  </si>
  <si>
    <t>Die Daten, die bei der Beantragung eingetragen wurden, sind auf Aktualität zu überprüfen, zusätzliche Dateneingaben sind nötig, insb. die Einnahmen und Ausgaben sind aufzuschlüsseln</t>
  </si>
  <si>
    <t>dunkelgrau hinterlegt. Die Bezeichnung von Daten, die für den jeweiligen Prozess nicht benötigt werden, ist in heller und nicht fetter Schrift geschrieben.</t>
  </si>
  <si>
    <t>sie können übersprungen werden. Daten, die für den jeweiligen Prozess benötigt werden, sind wie folgt markiert: die Bezeichnung ist "fett" geschrieben und mit einem * versehen, die Zeile</t>
  </si>
  <si>
    <t>Dadurch, dass beide Arbeitsblätter weitgehend indentisch sind, gibt es in den Arbeitsblättern Eingabefelder, die für den jeweiligen Prozess der Beantragung bzw. Abrechnung nicht notwendig sind,</t>
  </si>
  <si>
    <t>Kopieren in Arbeitsblätter anderer Excel-Dateien der</t>
  </si>
  <si>
    <t>RL A zu ermöglichen. Für die Weiterverarbeitung der</t>
  </si>
  <si>
    <t>kann der "Copy and Paste" Bereich genutzt werden.</t>
  </si>
  <si>
    <t>kopiert und in das Arbeitsblatt</t>
  </si>
  <si>
    <t>"3.1 Abrechnung-DATEN" eingefügt werden. Dazu</t>
  </si>
  <si>
    <t>Der Copy and Paste Bereich (C &amp; P Bereich) enthält</t>
  </si>
  <si>
    <t>die für die Beantragung und Abrechnung relevanten</t>
  </si>
  <si>
    <t>Daten durch die Kreisverbände oder den KJR ist</t>
  </si>
  <si>
    <t>der C &amp; P Bereich ebenfalls nutzbar, dazu müssen</t>
  </si>
  <si>
    <t>braune Füllfarbe und einen dunkelbraunen Rahmen,</t>
  </si>
  <si>
    <t>bewusst ohne Berechnungsformeln oder</t>
  </si>
  <si>
    <t>Verknüpfungen erstellt worden, so dass er problemlos</t>
  </si>
  <si>
    <t>kopiert und an anderer Stelle eingefügt werden kann.</t>
  </si>
  <si>
    <t>wird auf die Daten der C &amp; P Bereiche zugegriffen,</t>
  </si>
  <si>
    <t xml:space="preserve">  Mitgliedsverband (Kreisverband) zu richten</t>
  </si>
  <si>
    <t xml:space="preserve">  dann sind die Anträge und Abrechnungen einzelner Maßnahmen an den zuständigen</t>
  </si>
  <si>
    <t xml:space="preserve">  den Kreisjugendring Main-Taunus zu richten</t>
  </si>
  <si>
    <t xml:space="preserve">  dann sind die Anträge und Abrechnungen einzelner Maßnahmen direkt an</t>
  </si>
  <si>
    <t>des Kreisjugendrings Main-Taunus?</t>
  </si>
  <si>
    <t>Ist der der Antragsteller ein Mitgliedsverband oder eine Untergliederungen eines Mitgliedsverbandes</t>
  </si>
  <si>
    <t>markiert (dabei linke Maustaste gedrückt halten) und</t>
  </si>
  <si>
    <t>mit einem Klick auf die rechte Maustaste kopiert</t>
  </si>
  <si>
    <t>werden, anschließend den C &amp; P Bereich am Zielort</t>
  </si>
  <si>
    <t>ebenso markieren und die kopierten Daten mit Klick</t>
  </si>
  <si>
    <t>- einen Mitgliedsverband des Kreisjugendrings Main-Taunus bzw. um eine Untergliederung davon?</t>
  </si>
  <si>
    <t>Fuchstanzstraße 6</t>
  </si>
  <si>
    <t>Name/n + Funktion (Druckbuchstaben)</t>
  </si>
  <si>
    <t>inkl. An- u. Abreisetag</t>
  </si>
  <si>
    <t>Evangelische Jugend</t>
  </si>
  <si>
    <t>Deutsche Waldjugend</t>
  </si>
  <si>
    <t>BdP Vaganten</t>
  </si>
  <si>
    <t>Jugendrotkreuz</t>
  </si>
  <si>
    <t>Kreisjugendfeuerwehr</t>
  </si>
  <si>
    <t>Regulärer Beitrag</t>
  </si>
  <si>
    <t>Reduzierter Beitrag 1</t>
  </si>
  <si>
    <t>Reduzierter Beitrag 5</t>
  </si>
  <si>
    <t>Reduzierter Beitrag 4</t>
  </si>
  <si>
    <t>Reduzierter Beitrag 3</t>
  </si>
  <si>
    <t>Reduzierter Beitrag 2</t>
  </si>
  <si>
    <t>Die unterschriebene Anlage "Finanzen", die Kopien der Kostenbelege und die Teilnahmeliste sind beigefügt.</t>
  </si>
  <si>
    <t>info@sk-mtk.de</t>
  </si>
  <si>
    <t>info@kjr-mtk.de</t>
  </si>
  <si>
    <t>kasse@stammdervaganten.de</t>
  </si>
  <si>
    <t>Förderfähige Betreuer*innen</t>
  </si>
  <si>
    <t>Zusätzliche Betreuer*innen</t>
  </si>
  <si>
    <t>Beantragter Zuschuss Individualförderung</t>
  </si>
  <si>
    <t>Honorarkosten</t>
  </si>
  <si>
    <t>Antrag</t>
  </si>
  <si>
    <t>Antragsteller [Träger der Maßnahme] *</t>
  </si>
  <si>
    <t>Titel der Maßnahme *</t>
  </si>
  <si>
    <t>Art der Maßnahme *
[Dropdown]</t>
  </si>
  <si>
    <t>Datum / Veranstaltungstage *</t>
  </si>
  <si>
    <t>Unterkunft (Haus, Zeltplatz etc.) *</t>
  </si>
  <si>
    <t>PLZ Ort *</t>
  </si>
  <si>
    <t>Land *</t>
  </si>
  <si>
    <t>Status der Maßnahme * [Dropdown]</t>
  </si>
  <si>
    <t>Ort *</t>
  </si>
  <si>
    <t>Datum *</t>
  </si>
  <si>
    <t>Name/n in Druckbuchstabe, Funktion/en *</t>
  </si>
  <si>
    <t>Wir beantragen zusätzlich die Individualförderungen für Kinder und Jugendliche aus finanzschwachen Familien.</t>
  </si>
  <si>
    <t>Wir bestätigen rechtsverbindlich</t>
  </si>
  <si>
    <t>dass die Fördergrundsätze des KJR zutreffen, insb. dass es sich um eine Veranstaltung handelt, die nicht überwiegend religiösen, sportlichen oder parteipolitischen Charakter hat und nicht von einer Schule veranstaltet wird.</t>
  </si>
  <si>
    <t>dass nur Betreuer*innen eingesetzt werden, von denen ein erweitertes Führungszeugnis vorgelegt wurde, das keine relevanten Eintragungen aufweist (Pflicht nach § 72a SGB VIII).</t>
  </si>
  <si>
    <t>Wir beantragen für diese Freizeitmaßnahme einen Förderung nach Richtlinie A des Kreisjugendring Main-Taunus.</t>
  </si>
  <si>
    <t>Abrechnung</t>
  </si>
  <si>
    <t>Beantragter Zuschuss Individualförderung insg. *</t>
  </si>
  <si>
    <t>Reguläre Teilnahmebeiträge *</t>
  </si>
  <si>
    <t>Bei Individualförderung bestätigen wir zusätzlich rechtsverbindlich</t>
  </si>
  <si>
    <t>davon Teilnehmer*innen mit Individualförderung</t>
  </si>
  <si>
    <t>2 Antrag</t>
  </si>
  <si>
    <t>In diesem Arbeitsblatt müssen die Daten nach Abschluss der Maßnahme eingetragen werden, dies kann mithilfe der "Copy &amp; Paste" Bereiche erfolgen (Erläuterung weiter unten).</t>
  </si>
  <si>
    <t>1 Antragssteller-DATEN</t>
  </si>
  <si>
    <t>0 Anleitung</t>
  </si>
  <si>
    <t>Die Standards zum Kinderschutz und die Fördergrundsätze des KJR müssen durch Ankreuzen bestätigt werden.</t>
  </si>
  <si>
    <t>Für einen Antrag ist es erforderlich, dass im Arbeitsblatt "1 Antragsteller-DATEN" alle Daten eingetragen sind.</t>
  </si>
  <si>
    <t>Für die Eingabe von Daten sind folgende Arbeitsblätter vorgesehen:</t>
  </si>
  <si>
    <t>Die Arbeitsblätter "2 Antrag" und "3.1 Abrechnung-Daten" sind weitgehend identisch, dies erleichtert das "Finden" von Datenfeldern und das Weiterverarbeiten der Daten.</t>
  </si>
  <si>
    <t>Eingabemaske "Veranstaltung" des Arbeitsblattes "2 Antrag" (Prozess der Beantragung)</t>
  </si>
  <si>
    <t>Sonstige Einnahmen 1 *</t>
  </si>
  <si>
    <t>Sonstige Einnahmen 2 *</t>
  </si>
  <si>
    <t>Öffentliche Zuschüsse *</t>
  </si>
  <si>
    <t>Sonstige Zuschüsse *</t>
  </si>
  <si>
    <t>Reduzierte Teilnahmebeiträge 5 * [Dropdown]</t>
  </si>
  <si>
    <t>Reduzierte Teilnahmebeiträge 4 * [Dropdown]</t>
  </si>
  <si>
    <t>Reduzierte Teilnahmebeiträge 3 * [Dropdown]</t>
  </si>
  <si>
    <t>Reduzierte Teilnahmebeiträge 2 * [Dropdown]</t>
  </si>
  <si>
    <t>Reduzierte Teilnahmebeiträge 1 * [Dropdown]</t>
  </si>
  <si>
    <t>Belegliste der Maßnahme / Gesamtausgaben *</t>
  </si>
  <si>
    <t>Belegliste der Maßnahme / Gesamtausgaben</t>
  </si>
  <si>
    <t>"2 Antrag" eingetragen wurden, können</t>
  </si>
  <si>
    <t>Beim Druck des Abrechnungsformulars</t>
  </si>
  <si>
    <t>Drucken des Abrechnungsformulars</t>
  </si>
  <si>
    <t>Für den Ausdruck des Abrechnungsformulars inkl. Anlage "Finanzen" ist folgendes Arbeitsblatt vorgesehen:</t>
  </si>
  <si>
    <t>Beim Ausdrucken des Formulars ist darauf zu achten, dass die Seiten im Hochformat gedruckt werden und jede Seite vollständig auf ein Blatt passt.</t>
  </si>
  <si>
    <t>Die Formulare müssen nach dem Ausdrucken unterschrieben werden.</t>
  </si>
  <si>
    <t xml:space="preserve">            1. Schritt: mit dem Mauszeiger links oben auf "Datei" klicken                                    2. Schritt: mit dem Mauszeiger auf "Drucken" klicken</t>
  </si>
  <si>
    <t xml:space="preserve">            3. Schritt: mit dem Mauszeiger auf die Saklierungsoptionen klicken                            4. Schritt: "Blatt auf einer Seite darstellen" wählen</t>
  </si>
  <si>
    <t>[Anträge sind in digitaler Form einzureichen, hierfür muss diese Excel-Datei per eMail an die Antragsstelle übermittelt werden.
Zusätzlich zu diesem Arbeitsblatt bitte auch das Arbeitsblatt "1 Antragsteller-DATEN" ausfüllen!]</t>
  </si>
  <si>
    <t>Zu Beginn der Bearbeitung die Daten im Arbeitsblatt "1 Antragsteller-DATEN" eintragen!</t>
  </si>
  <si>
    <t>kjr_mtk_zuschuesse@bez-main.dlrg-jugend.de</t>
  </si>
  <si>
    <r>
      <t xml:space="preserve">Mitgliedsverbände des KJR MTK
</t>
    </r>
    <r>
      <rPr>
        <sz val="10"/>
        <color rgb="FFF0001E"/>
        <rFont val="Arial"/>
        <family val="2"/>
      </rPr>
      <t>(zuständig für Anträge und Abrechnungen für die Richtlinie A
ihrer Untergliederungen)</t>
    </r>
    <r>
      <rPr>
        <b/>
        <sz val="10"/>
        <color rgb="FFF0001E"/>
        <rFont val="Arial"/>
        <family val="2"/>
      </rPr>
      <t xml:space="preserve">
BDKJ</t>
    </r>
    <r>
      <rPr>
        <sz val="10"/>
        <color rgb="FFF0001E"/>
        <rFont val="Arial"/>
        <family val="2"/>
      </rPr>
      <t xml:space="preserve"> - Bund der Katholischen Jugend
</t>
    </r>
    <r>
      <rPr>
        <sz val="9"/>
        <color rgb="FFF0001E"/>
        <rFont val="Arial"/>
        <family val="2"/>
      </rPr>
      <t>inkl. Anträge von katholischen Kichengemeinden, der Kolping-Jugend, 
der DPSG, der CAJ, der KJG, der katholischen Landjugend u.a.</t>
    </r>
    <r>
      <rPr>
        <sz val="8"/>
        <color rgb="FFF0001E"/>
        <rFont val="Arial"/>
        <family val="2"/>
      </rPr>
      <t xml:space="preserve">
</t>
    </r>
    <r>
      <rPr>
        <sz val="10"/>
        <color rgb="FFF0001E"/>
        <rFont val="Arial"/>
        <family val="2"/>
      </rPr>
      <t xml:space="preserve">
</t>
    </r>
    <r>
      <rPr>
        <b/>
        <sz val="10"/>
        <color rgb="FFF0001E"/>
        <rFont val="Arial"/>
        <family val="2"/>
      </rPr>
      <t>BDP MTK</t>
    </r>
    <r>
      <rPr>
        <sz val="10"/>
        <color rgb="FFF0001E"/>
        <rFont val="Arial"/>
        <family val="2"/>
      </rPr>
      <t xml:space="preserve"> - Bund Deutscher Pfadfinder_innen Main Taunus Kreis
</t>
    </r>
    <r>
      <rPr>
        <b/>
        <sz val="10"/>
        <color rgb="FFF0001E"/>
        <rFont val="Arial"/>
        <family val="2"/>
      </rPr>
      <t>BdP Vaganten</t>
    </r>
    <r>
      <rPr>
        <sz val="10"/>
        <color rgb="FFF0001E"/>
        <rFont val="Arial"/>
        <family val="2"/>
      </rPr>
      <t xml:space="preserve"> - Bund der Pfadfinderinnen und Pfadfinder - Stamm der Vaganten
</t>
    </r>
    <r>
      <rPr>
        <b/>
        <sz val="10"/>
        <color rgb="FFF0001E"/>
        <rFont val="Arial"/>
        <family val="2"/>
      </rPr>
      <t>Deutsche Waldjugend</t>
    </r>
    <r>
      <rPr>
        <sz val="10"/>
        <color rgb="FFF0001E"/>
        <rFont val="Arial"/>
        <family val="2"/>
      </rPr>
      <t xml:space="preserve"> - Deutsche Waldjugend Kelkheim
</t>
    </r>
    <r>
      <rPr>
        <b/>
        <sz val="10"/>
        <color rgb="FFF0001E"/>
        <rFont val="Arial"/>
        <family val="2"/>
      </rPr>
      <t xml:space="preserve">
DLRG-Jugend</t>
    </r>
    <r>
      <rPr>
        <sz val="10"/>
        <color rgb="FFF0001E"/>
        <rFont val="Arial"/>
        <family val="2"/>
      </rPr>
      <t xml:space="preserve"> - DLRG Jugend Bezirk Main
</t>
    </r>
    <r>
      <rPr>
        <sz val="9"/>
        <color rgb="FFF0001E"/>
        <rFont val="Arial"/>
        <family val="2"/>
      </rPr>
      <t>inkl. Anträge aller Ortsgruppen und Ortsverbände im MTK</t>
    </r>
    <r>
      <rPr>
        <sz val="10"/>
        <color rgb="FFF0001E"/>
        <rFont val="Arial"/>
        <family val="2"/>
      </rPr>
      <t xml:space="preserve">
</t>
    </r>
    <r>
      <rPr>
        <b/>
        <sz val="10"/>
        <color rgb="FFF0001E"/>
        <rFont val="Arial"/>
        <family val="2"/>
      </rPr>
      <t>Evangelische Jugend</t>
    </r>
    <r>
      <rPr>
        <sz val="10"/>
        <color rgb="FFF0001E"/>
        <rFont val="Arial"/>
        <family val="2"/>
      </rPr>
      <t xml:space="preserve"> - Evangelische Jugend im Dekanat Kronberg
</t>
    </r>
    <r>
      <rPr>
        <sz val="9"/>
        <color rgb="FFF0001E"/>
        <rFont val="Arial"/>
        <family val="2"/>
      </rPr>
      <t>inkl. Anträge von evangelischen Kichengemeinden, des VCP,
des CVJM, des EC u.a.</t>
    </r>
    <r>
      <rPr>
        <sz val="10"/>
        <color rgb="FFF0001E"/>
        <rFont val="Arial"/>
        <family val="2"/>
      </rPr>
      <t xml:space="preserve">
</t>
    </r>
    <r>
      <rPr>
        <b/>
        <sz val="10"/>
        <color rgb="FFF0001E"/>
        <rFont val="Arial"/>
        <family val="2"/>
      </rPr>
      <t>Jugendrotkreuz</t>
    </r>
    <r>
      <rPr>
        <sz val="10"/>
        <color rgb="FFF0001E"/>
        <rFont val="Arial"/>
        <family val="2"/>
      </rPr>
      <t xml:space="preserve"> - Jugendrotkreuz, DRK Kreisverband Main-Taunus
inkl. Anträge aller Ortsverbände im MTK
</t>
    </r>
    <r>
      <rPr>
        <b/>
        <sz val="10"/>
        <color rgb="FFF0001E"/>
        <rFont val="Arial"/>
        <family val="2"/>
      </rPr>
      <t>Kreisjugendfeuerwehr</t>
    </r>
    <r>
      <rPr>
        <sz val="10"/>
        <color rgb="FFF0001E"/>
        <rFont val="Arial"/>
        <family val="2"/>
      </rPr>
      <t xml:space="preserve"> - Kreisjugendfeuerwehr Main Taunus
inkl. Anträge aller Jugendfeuerwehren im MTK
</t>
    </r>
    <r>
      <rPr>
        <b/>
        <sz val="10"/>
        <color rgb="FFF0001E"/>
        <rFont val="Arial"/>
        <family val="2"/>
      </rPr>
      <t>Sportkreisjugend</t>
    </r>
    <r>
      <rPr>
        <sz val="10"/>
        <color rgb="FFF0001E"/>
        <rFont val="Arial"/>
        <family val="2"/>
      </rPr>
      <t xml:space="preserve"> - Sportkreisjugend, Sportkreis Main-Taunus
</t>
    </r>
    <r>
      <rPr>
        <sz val="9"/>
        <color rgb="FFF0001E"/>
        <rFont val="Arial"/>
        <family val="2"/>
      </rPr>
      <t xml:space="preserve">inkl. Anträge aller Sportvereine im MTK
</t>
    </r>
    <r>
      <rPr>
        <sz val="10"/>
        <color rgb="FFF0001E"/>
        <rFont val="Arial"/>
        <family val="2"/>
      </rPr>
      <t xml:space="preserve">
</t>
    </r>
    <r>
      <rPr>
        <b/>
        <sz val="10"/>
        <color rgb="FFF0001E"/>
        <rFont val="Arial"/>
        <family val="2"/>
      </rPr>
      <t>THW-Jugend</t>
    </r>
    <r>
      <rPr>
        <sz val="10"/>
        <color rgb="FFF0001E"/>
        <rFont val="Arial"/>
        <family val="2"/>
      </rPr>
      <t xml:space="preserve"> - THW-Jugend, Technisches Hilfswerk OV Hofheim
</t>
    </r>
    <r>
      <rPr>
        <b/>
        <sz val="10"/>
        <color rgb="FFF0001E"/>
        <rFont val="Arial"/>
        <family val="2"/>
      </rPr>
      <t>Wilde Rose</t>
    </r>
    <r>
      <rPr>
        <sz val="10"/>
        <color rgb="FFF0001E"/>
        <rFont val="Arial"/>
        <family val="2"/>
      </rPr>
      <t xml:space="preserve"> - Wilde Rose, Interkulturelles Netzwerk</t>
    </r>
  </si>
  <si>
    <t>Dateiversion: 15.12.2025</t>
  </si>
  <si>
    <t>Mit diesem Arbeitsblatt wird der Antrag auf Bezuschussung der Freizeitmaßnahme gemäß Richtlinie A gestellt.  Antrag nicht ausdrucken, Datei digital per E-Mail übermitteln!</t>
  </si>
  <si>
    <t>Dieses Arbeitsblatt dient ausschließlich dem Ausdruck des Abrechnungsformulars inkl. der Anlage "Finanzen". Zur Abrechnung dieses Formular ausgedruckt in Papierform einreichen!</t>
  </si>
  <si>
    <t>kfj.taunus@bistumlimburg.de</t>
  </si>
  <si>
    <t>Vincenzstraße 29</t>
  </si>
  <si>
    <t>Katholische Fachstelle für Jugendarbeit Taunus</t>
  </si>
  <si>
    <t>Cathrin Thrun</t>
  </si>
  <si>
    <t>DATEN - Abrechnung einer Freizeitmaßnahme - Richtlinie A 2026</t>
  </si>
  <si>
    <t>Antrag auf Förderung einer Freizeitmaßnahme - Richtlinie A 2026</t>
  </si>
  <si>
    <t>STAMMDATEN - Antragsteller [Träger der Maßnahme] - Richtlinie A 2026</t>
  </si>
  <si>
    <t>ANLEITUNG - Datei Richtlinie A</t>
  </si>
  <si>
    <t>dass die Maßnahme fristgerecht gemäß des gültigen Regelwerkes des KJR MTK abgerechnet wird.</t>
  </si>
  <si>
    <t>GESAMTZAHL PERSONEN (Zahl identisch mit Teilnahmeliste)</t>
  </si>
  <si>
    <t>[Abrechnungen sind in Papierform einzureichen, hierfür ist das Abrechnungsformular inkl. Anlage "Finanzen" auszudrucken und gemeinsam mit den weiteren Unterlagen in Paierform an die Abrechnungsstelle zu senden.]</t>
  </si>
  <si>
    <t>bis 15.02.2026</t>
  </si>
  <si>
    <t>bis 01.03.2026</t>
  </si>
  <si>
    <t>Hausrechnung</t>
  </si>
  <si>
    <t>Nahrungsmittel</t>
  </si>
  <si>
    <t>er ist in den beiden Arbeitsblättern identisch um das</t>
  </si>
  <si>
    <t>auf die rechte Maustaste einfügen. Die Belegliste</t>
  </si>
  <si>
    <t>kann auf gleiche Weise als C &amp; P Bereich genutzt</t>
  </si>
  <si>
    <t>werden.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</si>
</sst>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7" formatCode="#,##0.00\ &quot;€&quot;;\-#,##0.00\ &quot;€&quot;"/>
    <numFmt numFmtId="8" formatCode="#,##0.00\ &quot;€&quot;;[Red]\-#,##0.00\ &quot;€&quot;"/>
    <numFmt numFmtId="164" formatCode="#,##0.00\ &quot;€&quot;"/>
    <numFmt numFmtId="165" formatCode="00000"/>
    <numFmt numFmtId="166" formatCode="&quot;0&quot;0"/>
  </numFmts>
  <fonts count="143" x14ac:knownFonts="1">
    <font>
      <sz val="11"/>
      <color rgb="FF000000"/>
      <name val="Arial"/>
      <family val="2"/>
    </font>
    <font>
      <sz val="11"/>
      <color theme="1"/>
      <name val="Calibri"/>
      <family val="2"/>
      <scheme val="minor"/>
    </font>
    <font>
      <sz val="10"/>
      <color rgb="FF000000"/>
      <name val="Times New Roman"/>
      <family val="1"/>
    </font>
    <font>
      <sz val="10"/>
      <color rgb="FF000000"/>
      <name val="Arial"/>
      <family val="2"/>
    </font>
    <font>
      <sz val="9"/>
      <color rgb="FF000000"/>
      <name val="Arial"/>
      <family val="2"/>
    </font>
    <font>
      <b/>
      <sz val="10"/>
      <color rgb="FF000000"/>
      <name val="Arial"/>
      <family val="2"/>
    </font>
    <font>
      <sz val="7"/>
      <color rgb="FF000000"/>
      <name val="Arial"/>
      <family val="2"/>
    </font>
    <font>
      <sz val="8"/>
      <color rgb="FF000000"/>
      <name val="Arial"/>
      <family val="2"/>
    </font>
    <font>
      <b/>
      <sz val="7"/>
      <color rgb="FF000000"/>
      <name val="Arial"/>
      <family val="2"/>
    </font>
    <font>
      <b/>
      <sz val="9"/>
      <color rgb="FF000000"/>
      <name val="Arial"/>
      <family val="2"/>
    </font>
    <font>
      <b/>
      <sz val="11"/>
      <color rgb="FF000000"/>
      <name val="Arial"/>
      <family val="2"/>
    </font>
    <font>
      <b/>
      <sz val="12"/>
      <color rgb="FF000000"/>
      <name val="Arial"/>
      <family val="2"/>
    </font>
    <font>
      <b/>
      <sz val="8"/>
      <color rgb="FF000000"/>
      <name val="Arial"/>
      <family val="2"/>
    </font>
    <font>
      <sz val="8"/>
      <name val="Arial"/>
      <family val="2"/>
    </font>
    <font>
      <b/>
      <sz val="10"/>
      <color rgb="FFFF0000"/>
      <name val="Arial"/>
      <family val="2"/>
    </font>
    <font>
      <sz val="11"/>
      <color rgb="FF000000"/>
      <name val="Arial"/>
      <family val="2"/>
    </font>
    <font>
      <sz val="11"/>
      <color theme="1"/>
      <name val="Arial"/>
      <family val="2"/>
    </font>
    <font>
      <sz val="6"/>
      <color rgb="FFFF0000"/>
      <name val="Arial"/>
      <family val="2"/>
    </font>
    <font>
      <sz val="14"/>
      <color rgb="FFFF0000"/>
      <name val="Arial"/>
      <family val="2"/>
    </font>
    <font>
      <sz val="10"/>
      <color rgb="FFFF0000"/>
      <name val="Arial"/>
      <family val="2"/>
    </font>
    <font>
      <sz val="11"/>
      <name val="Arial"/>
      <family val="2"/>
    </font>
    <font>
      <sz val="14"/>
      <name val="Arial"/>
      <family val="2"/>
    </font>
    <font>
      <sz val="10"/>
      <name val="Arial"/>
      <family val="2"/>
    </font>
    <font>
      <b/>
      <sz val="14"/>
      <color rgb="FFFF8200"/>
      <name val="Arial"/>
      <family val="2"/>
    </font>
    <font>
      <b/>
      <sz val="11"/>
      <name val="Arial"/>
      <family val="2"/>
    </font>
    <font>
      <b/>
      <sz val="14"/>
      <name val="Arial"/>
      <family val="2"/>
    </font>
    <font>
      <b/>
      <sz val="12"/>
      <name val="Arial"/>
      <family val="2"/>
    </font>
    <font>
      <sz val="12"/>
      <color rgb="FF000000"/>
      <name val="Arial"/>
      <family val="2"/>
    </font>
    <font>
      <sz val="12"/>
      <color rgb="FFF0001E"/>
      <name val="Arial"/>
      <family val="2"/>
    </font>
    <font>
      <b/>
      <sz val="12"/>
      <color rgb="FFF0001E"/>
      <name val="Arial"/>
      <family val="2"/>
    </font>
    <font>
      <b/>
      <sz val="14"/>
      <color rgb="FFF0001E"/>
      <name val="Arial"/>
      <family val="2"/>
    </font>
    <font>
      <sz val="7"/>
      <color rgb="FFF0001E"/>
      <name val="Arial"/>
      <family val="2"/>
    </font>
    <font>
      <sz val="6"/>
      <color rgb="FF000000"/>
      <name val="Arial"/>
      <family val="2"/>
    </font>
    <font>
      <sz val="6"/>
      <color rgb="FFF0001E"/>
      <name val="Arial"/>
      <family val="2"/>
    </font>
    <font>
      <sz val="9"/>
      <color rgb="FFF0001E"/>
      <name val="Arial"/>
      <family val="2"/>
    </font>
    <font>
      <b/>
      <sz val="11"/>
      <color rgb="FFF0001E"/>
      <name val="Arial"/>
      <family val="2"/>
    </font>
    <font>
      <b/>
      <sz val="9"/>
      <color rgb="FFF0001E"/>
      <name val="Arial"/>
      <family val="2"/>
    </font>
    <font>
      <sz val="14"/>
      <color rgb="FFF0001E"/>
      <name val="Webdings"/>
      <family val="1"/>
      <charset val="2"/>
    </font>
    <font>
      <b/>
      <sz val="13"/>
      <color rgb="FFF0001E"/>
      <name val="Arial"/>
      <family val="2"/>
    </font>
    <font>
      <sz val="10"/>
      <color rgb="FFF0001E"/>
      <name val="Arial"/>
      <family val="2"/>
    </font>
    <font>
      <b/>
      <sz val="10"/>
      <color rgb="FFF0001E"/>
      <name val="Arial"/>
      <family val="2"/>
    </font>
    <font>
      <sz val="8"/>
      <color rgb="FFF0001E"/>
      <name val="Arial"/>
      <family val="2"/>
    </font>
    <font>
      <sz val="10"/>
      <color rgb="FFF0001E"/>
      <name val="Webdings"/>
      <family val="1"/>
      <charset val="2"/>
    </font>
    <font>
      <sz val="7"/>
      <color rgb="FFFF0000"/>
      <name val="Arial"/>
      <family val="2"/>
    </font>
    <font>
      <b/>
      <sz val="10"/>
      <name val="Arial"/>
      <family val="2"/>
    </font>
    <font>
      <b/>
      <sz val="13"/>
      <color rgb="FFFF0000"/>
      <name val="Arial"/>
      <family val="2"/>
    </font>
    <font>
      <sz val="9"/>
      <name val="Arial"/>
      <family val="2"/>
    </font>
    <font>
      <b/>
      <sz val="11"/>
      <color rgb="FFFF0000"/>
      <name val="Arial"/>
      <family val="2"/>
    </font>
    <font>
      <sz val="14"/>
      <color rgb="FFF0001E"/>
      <name val="Arial"/>
      <family val="2"/>
    </font>
    <font>
      <b/>
      <sz val="12"/>
      <color rgb="FFFF0000"/>
      <name val="Arial"/>
      <family val="2"/>
    </font>
    <font>
      <sz val="7"/>
      <color rgb="FF0070C0"/>
      <name val="Arial"/>
      <family val="2"/>
    </font>
    <font>
      <b/>
      <sz val="14"/>
      <color rgb="FF000000"/>
      <name val="Arial"/>
      <family val="2"/>
    </font>
    <font>
      <sz val="12"/>
      <name val="Arial"/>
      <family val="2"/>
    </font>
    <font>
      <sz val="14"/>
      <name val="Webdings"/>
      <family val="1"/>
      <charset val="2"/>
    </font>
    <font>
      <b/>
      <sz val="9"/>
      <color rgb="FF0070C0"/>
      <name val="Arial"/>
      <family val="2"/>
    </font>
    <font>
      <b/>
      <sz val="14"/>
      <color rgb="FF0070C0"/>
      <name val="Arial"/>
      <family val="2"/>
    </font>
    <font>
      <b/>
      <sz val="12"/>
      <color rgb="FF0070C0"/>
      <name val="Arial"/>
      <family val="2"/>
    </font>
    <font>
      <sz val="14"/>
      <color rgb="FF0070C0"/>
      <name val="Webdings"/>
      <family val="1"/>
      <charset val="2"/>
    </font>
    <font>
      <sz val="14"/>
      <color rgb="FF0070C0"/>
      <name val="Arial"/>
      <family val="2"/>
    </font>
    <font>
      <b/>
      <sz val="12"/>
      <color rgb="FF008600"/>
      <name val="Arial"/>
      <family val="2"/>
    </font>
    <font>
      <sz val="7"/>
      <color rgb="FF008600"/>
      <name val="Arial"/>
      <family val="2"/>
    </font>
    <font>
      <b/>
      <sz val="11"/>
      <color rgb="FF008600"/>
      <name val="Arial"/>
      <family val="2"/>
    </font>
    <font>
      <b/>
      <sz val="9"/>
      <color rgb="FF008600"/>
      <name val="Arial"/>
      <family val="2"/>
    </font>
    <font>
      <sz val="14"/>
      <color rgb="FF008600"/>
      <name val="Webdings"/>
      <family val="1"/>
      <charset val="2"/>
    </font>
    <font>
      <b/>
      <sz val="13"/>
      <color rgb="FF008600"/>
      <name val="Arial"/>
      <family val="2"/>
    </font>
    <font>
      <b/>
      <sz val="14"/>
      <color rgb="FF008600"/>
      <name val="Arial"/>
      <family val="2"/>
    </font>
    <font>
      <sz val="14"/>
      <color rgb="FF008600"/>
      <name val="Arial"/>
      <family val="2"/>
    </font>
    <font>
      <b/>
      <sz val="14"/>
      <color rgb="FFFF0000"/>
      <name val="Arial"/>
      <family val="2"/>
    </font>
    <font>
      <b/>
      <sz val="16"/>
      <color rgb="FFFF0000"/>
      <name val="Arial"/>
      <family val="2"/>
    </font>
    <font>
      <sz val="14"/>
      <color rgb="FF000000"/>
      <name val="Arial"/>
      <family val="2"/>
    </font>
    <font>
      <b/>
      <sz val="9"/>
      <color theme="0" tint="-0.249977111117893"/>
      <name val="Arial"/>
      <family val="2"/>
    </font>
    <font>
      <b/>
      <sz val="9"/>
      <color rgb="FFFF0000"/>
      <name val="Arial"/>
      <family val="2"/>
    </font>
    <font>
      <b/>
      <sz val="13"/>
      <name val="Arial"/>
      <family val="2"/>
    </font>
    <font>
      <b/>
      <sz val="9"/>
      <color theme="5" tint="-0.249977111117893"/>
      <name val="Arial"/>
      <family val="2"/>
    </font>
    <font>
      <sz val="7"/>
      <color theme="5" tint="-0.249977111117893"/>
      <name val="Arial"/>
      <family val="2"/>
    </font>
    <font>
      <sz val="7"/>
      <name val="Arial"/>
      <family val="2"/>
    </font>
    <font>
      <b/>
      <sz val="9"/>
      <name val="Arial"/>
      <family val="2"/>
    </font>
    <font>
      <b/>
      <sz val="7"/>
      <color theme="5" tint="-0.249977111117893"/>
      <name val="Arial"/>
      <family val="2"/>
    </font>
    <font>
      <b/>
      <sz val="10"/>
      <color rgb="FF0070C0"/>
      <name val="Arial"/>
      <family val="2"/>
    </font>
    <font>
      <b/>
      <sz val="12"/>
      <color rgb="FFFF8200"/>
      <name val="Arial"/>
      <family val="2"/>
    </font>
    <font>
      <sz val="14"/>
      <color rgb="FFFF8200"/>
      <name val="Webdings"/>
      <family val="1"/>
      <charset val="2"/>
    </font>
    <font>
      <b/>
      <sz val="10"/>
      <color rgb="FFFF8200"/>
      <name val="Arial"/>
      <family val="2"/>
    </font>
    <font>
      <b/>
      <sz val="9"/>
      <color rgb="FFFF8200"/>
      <name val="Arial"/>
      <family val="2"/>
    </font>
    <font>
      <b/>
      <sz val="10"/>
      <color rgb="FF008600"/>
      <name val="Arial"/>
      <family val="2"/>
    </font>
    <font>
      <b/>
      <sz val="8"/>
      <color rgb="FFF0001E"/>
      <name val="Arial"/>
      <family val="2"/>
    </font>
    <font>
      <b/>
      <sz val="9"/>
      <color indexed="81"/>
      <name val="Segoe UI"/>
      <family val="2"/>
    </font>
    <font>
      <sz val="9"/>
      <color indexed="81"/>
      <name val="Segoe UI"/>
      <family val="2"/>
    </font>
    <font>
      <sz val="11"/>
      <color rgb="FF0070C0"/>
      <name val="Arial"/>
      <family val="2"/>
    </font>
    <font>
      <sz val="10"/>
      <color rgb="FF0070C0"/>
      <name val="Arial"/>
      <family val="2"/>
    </font>
    <font>
      <b/>
      <sz val="14"/>
      <color theme="1"/>
      <name val="Arial"/>
      <family val="2"/>
    </font>
    <font>
      <b/>
      <sz val="11"/>
      <color theme="1"/>
      <name val="Arial"/>
      <family val="2"/>
    </font>
    <font>
      <sz val="10"/>
      <color theme="1"/>
      <name val="Arial"/>
      <family val="2"/>
    </font>
    <font>
      <sz val="14"/>
      <color theme="1"/>
      <name val="Arial"/>
      <family val="2"/>
    </font>
    <font>
      <b/>
      <sz val="10"/>
      <color theme="1"/>
      <name val="Arial"/>
      <family val="2"/>
    </font>
    <font>
      <sz val="11"/>
      <color rgb="FFFF0000"/>
      <name val="Arial"/>
      <family val="2"/>
    </font>
    <font>
      <b/>
      <sz val="10"/>
      <color rgb="FF005EA4"/>
      <name val="Arial"/>
      <family val="2"/>
    </font>
    <font>
      <sz val="10"/>
      <color rgb="FF005EA4"/>
      <name val="Arial"/>
      <family val="2"/>
    </font>
    <font>
      <b/>
      <sz val="8"/>
      <name val="Arial"/>
      <family val="2"/>
    </font>
    <font>
      <b/>
      <sz val="9"/>
      <color theme="4" tint="-0.249977111117893"/>
      <name val="Arial"/>
      <family val="2"/>
    </font>
    <font>
      <sz val="7"/>
      <color theme="4" tint="-0.249977111117893"/>
      <name val="Arial"/>
      <family val="2"/>
    </font>
    <font>
      <sz val="9"/>
      <color theme="4" tint="-0.249977111117893"/>
      <name val="Arial"/>
      <family val="2"/>
    </font>
    <font>
      <sz val="9"/>
      <color rgb="FF008600"/>
      <name val="Arial"/>
      <family val="2"/>
    </font>
    <font>
      <sz val="9"/>
      <color rgb="FF0070C0"/>
      <name val="Arial"/>
      <family val="2"/>
    </font>
    <font>
      <sz val="10"/>
      <color rgb="FF008600"/>
      <name val="Arial"/>
      <family val="2"/>
    </font>
    <font>
      <sz val="11"/>
      <color theme="0"/>
      <name val="Arial"/>
      <family val="2"/>
    </font>
    <font>
      <sz val="6"/>
      <color theme="0"/>
      <name val="Arial"/>
      <family val="2"/>
    </font>
    <font>
      <sz val="14"/>
      <color theme="0"/>
      <name val="Arial"/>
      <family val="2"/>
    </font>
    <font>
      <sz val="10"/>
      <color theme="0"/>
      <name val="Arial"/>
      <family val="2"/>
    </font>
    <font>
      <b/>
      <sz val="14"/>
      <color theme="0"/>
      <name val="Arial"/>
      <family val="2"/>
    </font>
    <font>
      <b/>
      <sz val="11"/>
      <color theme="0"/>
      <name val="Arial"/>
      <family val="2"/>
    </font>
    <font>
      <b/>
      <sz val="12"/>
      <color theme="0"/>
      <name val="Arial"/>
      <family val="2"/>
    </font>
    <font>
      <sz val="8"/>
      <color theme="0"/>
      <name val="Arial"/>
      <family val="2"/>
    </font>
    <font>
      <sz val="6"/>
      <name val="Arial"/>
      <family val="2"/>
    </font>
    <font>
      <sz val="9"/>
      <color theme="0"/>
      <name val="Arial"/>
      <family val="2"/>
    </font>
    <font>
      <sz val="9"/>
      <color rgb="FFA7D9FF"/>
      <name val="Arial"/>
      <family val="2"/>
    </font>
    <font>
      <sz val="14"/>
      <color rgb="FFA7D9FF"/>
      <name val="Webdings"/>
      <family val="1"/>
      <charset val="2"/>
    </font>
    <font>
      <sz val="9"/>
      <color rgb="FFB9D9A3"/>
      <name val="Arial"/>
      <family val="2"/>
    </font>
    <font>
      <sz val="14"/>
      <color rgb="FFB9D9A3"/>
      <name val="Webdings"/>
      <family val="1"/>
      <charset val="2"/>
    </font>
    <font>
      <b/>
      <sz val="14"/>
      <color rgb="FFB9D9A3"/>
      <name val="Arial"/>
      <family val="2"/>
    </font>
    <font>
      <b/>
      <sz val="9"/>
      <color rgb="FFB9D9A3"/>
      <name val="Arial"/>
      <family val="2"/>
    </font>
    <font>
      <sz val="9"/>
      <color rgb="FFFFC58B"/>
      <name val="Arial"/>
      <family val="2"/>
    </font>
    <font>
      <sz val="14"/>
      <color rgb="FFFFC58B"/>
      <name val="Webdings"/>
      <family val="1"/>
      <charset val="2"/>
    </font>
    <font>
      <b/>
      <sz val="10"/>
      <color rgb="FFFFC58B"/>
      <name val="Arial"/>
      <family val="2"/>
    </font>
    <font>
      <b/>
      <sz val="14"/>
      <color rgb="FFFFC58B"/>
      <name val="Arial"/>
      <family val="2"/>
    </font>
    <font>
      <sz val="14"/>
      <color rgb="FFF5ADAD"/>
      <name val="Webdings"/>
      <family val="1"/>
      <charset val="2"/>
    </font>
    <font>
      <sz val="9"/>
      <color rgb="FFF5ADAD"/>
      <name val="Arial"/>
      <family val="2"/>
    </font>
    <font>
      <sz val="7"/>
      <color rgb="FFF5ADAD"/>
      <name val="Arial"/>
      <family val="2"/>
    </font>
    <font>
      <b/>
      <sz val="9"/>
      <color rgb="FFF5ADAD"/>
      <name val="Arial"/>
      <family val="2"/>
    </font>
    <font>
      <b/>
      <sz val="8"/>
      <color rgb="FFF5ADAD"/>
      <name val="Arial"/>
      <family val="2"/>
    </font>
    <font>
      <sz val="8"/>
      <color rgb="FFFF0000"/>
      <name val="Arial"/>
      <family val="2"/>
    </font>
    <font>
      <sz val="10"/>
      <color rgb="FFFF8200"/>
      <name val="Arial"/>
      <family val="2"/>
    </font>
    <font>
      <sz val="10"/>
      <color rgb="FFFFC58B"/>
      <name val="Arial"/>
      <family val="2"/>
    </font>
    <font>
      <b/>
      <sz val="12"/>
      <color theme="7" tint="-0.499984740745262"/>
      <name val="Arial"/>
      <family val="2"/>
    </font>
    <font>
      <b/>
      <sz val="9"/>
      <color theme="7" tint="-0.499984740745262"/>
      <name val="Arial"/>
      <family val="2"/>
    </font>
    <font>
      <sz val="9"/>
      <color rgb="FFC0998E"/>
      <name val="Arial"/>
      <family val="2"/>
    </font>
    <font>
      <sz val="14"/>
      <color rgb="FFC0998E"/>
      <name val="Webdings"/>
      <family val="1"/>
      <charset val="2"/>
    </font>
    <font>
      <sz val="10"/>
      <color theme="7" tint="-0.499984740745262"/>
      <name val="Arial"/>
      <family val="2"/>
    </font>
    <font>
      <sz val="14"/>
      <color theme="7" tint="-0.499984740745262"/>
      <name val="Webdings"/>
      <family val="1"/>
      <charset val="2"/>
    </font>
    <font>
      <b/>
      <sz val="9"/>
      <color rgb="FF806000"/>
      <name val="Arial"/>
      <family val="2"/>
    </font>
    <font>
      <sz val="14"/>
      <color rgb="FF806000"/>
      <name val="Webdings"/>
      <family val="1"/>
      <charset val="2"/>
    </font>
    <font>
      <u/>
      <sz val="11"/>
      <color theme="10"/>
      <name val="Arial"/>
      <family val="2"/>
    </font>
    <font>
      <sz val="9"/>
      <color theme="7" tint="-0.499984740745262"/>
      <name val="Arial"/>
      <family val="2"/>
    </font>
    <font>
      <sz val="6"/>
      <color rgb="FFFF8200"/>
      <name val="Arial"/>
      <family val="2"/>
    </font>
  </fonts>
  <fills count="19">
    <fill>
      <patternFill patternType="none"/>
    </fill>
    <fill>
      <patternFill patternType="gray125"/>
    </fill>
    <fill>
      <patternFill patternType="solid">
        <fgColor rgb="FFF5F5F5"/>
        <bgColor rgb="FFFFFFFF"/>
      </patternFill>
    </fill>
    <fill>
      <patternFill patternType="solid">
        <fgColor rgb="FFE0E0E0"/>
        <bgColor rgb="FFFFFFFF"/>
      </patternFill>
    </fill>
    <fill>
      <patternFill patternType="solid">
        <fgColor rgb="FFFFFFC9"/>
        <bgColor indexed="64"/>
      </patternFill>
    </fill>
    <fill>
      <patternFill patternType="solid">
        <fgColor rgb="FFF8C7A6"/>
        <bgColor rgb="FFFFFFFF"/>
      </patternFill>
    </fill>
    <fill>
      <patternFill patternType="solid">
        <fgColor rgb="FFFFC000"/>
        <bgColor indexed="64"/>
      </patternFill>
    </fill>
    <fill>
      <patternFill patternType="solid">
        <fgColor rgb="FFC8D6EE"/>
        <bgColor rgb="FFFFFFFF"/>
      </patternFill>
    </fill>
    <fill>
      <patternFill patternType="solid">
        <fgColor rgb="FFC8D6EE"/>
        <bgColor indexed="64"/>
      </patternFill>
    </fill>
    <fill>
      <patternFill patternType="solid">
        <fgColor rgb="FFFF0000"/>
        <bgColor rgb="FFFFFFFF"/>
      </patternFill>
    </fill>
    <fill>
      <patternFill patternType="solid">
        <fgColor rgb="FF0070C0"/>
        <bgColor rgb="FFFFFFFF"/>
      </patternFill>
    </fill>
    <fill>
      <patternFill patternType="solid">
        <fgColor theme="1"/>
        <bgColor rgb="FFFFFFFF"/>
      </patternFill>
    </fill>
    <fill>
      <patternFill patternType="solid">
        <fgColor rgb="FFFF8200"/>
        <bgColor rgb="FFFFFFFF"/>
      </patternFill>
    </fill>
    <fill>
      <patternFill patternType="solid">
        <fgColor theme="9" tint="0.79998168889431442"/>
        <bgColor indexed="64"/>
      </patternFill>
    </fill>
    <fill>
      <patternFill patternType="solid">
        <fgColor rgb="FFFF8200"/>
        <bgColor indexed="64"/>
      </patternFill>
    </fill>
    <fill>
      <patternFill patternType="solid">
        <fgColor rgb="FFFFF3F3"/>
        <bgColor rgb="FFFFFFFF"/>
      </patternFill>
    </fill>
    <fill>
      <patternFill patternType="solid">
        <fgColor rgb="FFE2EFDA"/>
        <bgColor indexed="64"/>
      </patternFill>
    </fill>
    <fill>
      <patternFill patternType="solid">
        <fgColor rgb="FFF5F5F5"/>
        <bgColor indexed="64"/>
      </patternFill>
    </fill>
    <fill>
      <patternFill patternType="solid">
        <fgColor theme="0"/>
        <bgColor rgb="FFFFFFFF"/>
      </patternFill>
    </fill>
  </fills>
  <borders count="172">
    <border>
      <left/>
      <right/>
      <top/>
      <bottom/>
      <diagonal/>
    </border>
    <border>
      <left/>
      <right/>
      <top/>
      <bottom style="hair">
        <color rgb="FF000000"/>
      </bottom>
      <diagonal/>
    </border>
    <border>
      <left/>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style="hair">
        <color auto="1"/>
      </right>
      <top/>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medium">
        <color rgb="FFFF8200"/>
      </left>
      <right/>
      <top style="medium">
        <color rgb="FFFF8200"/>
      </top>
      <bottom/>
      <diagonal/>
    </border>
    <border>
      <left/>
      <right/>
      <top style="medium">
        <color rgb="FFFF8200"/>
      </top>
      <bottom/>
      <diagonal/>
    </border>
    <border>
      <left/>
      <right style="medium">
        <color rgb="FFFF8200"/>
      </right>
      <top style="medium">
        <color rgb="FFFF8200"/>
      </top>
      <bottom/>
      <diagonal/>
    </border>
    <border>
      <left style="medium">
        <color rgb="FFFF8200"/>
      </left>
      <right/>
      <top/>
      <bottom/>
      <diagonal/>
    </border>
    <border>
      <left/>
      <right style="medium">
        <color rgb="FFFF8200"/>
      </right>
      <top/>
      <bottom/>
      <diagonal/>
    </border>
    <border>
      <left style="medium">
        <color rgb="FFFF8200"/>
      </left>
      <right/>
      <top/>
      <bottom style="medium">
        <color rgb="FFFF8200"/>
      </bottom>
      <diagonal/>
    </border>
    <border>
      <left/>
      <right/>
      <top/>
      <bottom style="medium">
        <color rgb="FFFF8200"/>
      </bottom>
      <diagonal/>
    </border>
    <border>
      <left/>
      <right style="medium">
        <color rgb="FFFF8200"/>
      </right>
      <top/>
      <bottom style="medium">
        <color rgb="FFFF8200"/>
      </bottom>
      <diagonal/>
    </border>
    <border>
      <left style="thin">
        <color rgb="FFF0001E"/>
      </left>
      <right/>
      <top style="thin">
        <color rgb="FFF0001E"/>
      </top>
      <bottom/>
      <diagonal/>
    </border>
    <border>
      <left/>
      <right/>
      <top style="thin">
        <color rgb="FFF0001E"/>
      </top>
      <bottom/>
      <diagonal/>
    </border>
    <border>
      <left/>
      <right style="thin">
        <color rgb="FFF0001E"/>
      </right>
      <top style="thin">
        <color rgb="FFF0001E"/>
      </top>
      <bottom/>
      <diagonal/>
    </border>
    <border>
      <left style="thin">
        <color rgb="FFF0001E"/>
      </left>
      <right/>
      <top/>
      <bottom/>
      <diagonal/>
    </border>
    <border>
      <left/>
      <right style="thin">
        <color rgb="FFF0001E"/>
      </right>
      <top/>
      <bottom/>
      <diagonal/>
    </border>
    <border>
      <left style="medium">
        <color rgb="FFF0001E"/>
      </left>
      <right/>
      <top style="medium">
        <color rgb="FFF0001E"/>
      </top>
      <bottom/>
      <diagonal/>
    </border>
    <border>
      <left/>
      <right/>
      <top style="medium">
        <color rgb="FFF0001E"/>
      </top>
      <bottom/>
      <diagonal/>
    </border>
    <border>
      <left/>
      <right style="medium">
        <color rgb="FFF0001E"/>
      </right>
      <top style="medium">
        <color rgb="FFF0001E"/>
      </top>
      <bottom/>
      <diagonal/>
    </border>
    <border>
      <left style="medium">
        <color rgb="FFF0001E"/>
      </left>
      <right/>
      <top/>
      <bottom/>
      <diagonal/>
    </border>
    <border>
      <left/>
      <right style="medium">
        <color rgb="FFF0001E"/>
      </right>
      <top/>
      <bottom/>
      <diagonal/>
    </border>
    <border>
      <left style="medium">
        <color rgb="FFF0001E"/>
      </left>
      <right/>
      <top/>
      <bottom style="medium">
        <color rgb="FFF0001E"/>
      </bottom>
      <diagonal/>
    </border>
    <border>
      <left/>
      <right/>
      <top/>
      <bottom style="medium">
        <color rgb="FFF0001E"/>
      </bottom>
      <diagonal/>
    </border>
    <border>
      <left/>
      <right style="medium">
        <color rgb="FFF0001E"/>
      </right>
      <top/>
      <bottom style="medium">
        <color rgb="FFF0001E"/>
      </bottom>
      <diagonal/>
    </border>
    <border>
      <left style="dashed">
        <color rgb="FF0070C0"/>
      </left>
      <right/>
      <top style="dashed">
        <color rgb="FF0070C0"/>
      </top>
      <bottom style="dashed">
        <color rgb="FF0070C0"/>
      </bottom>
      <diagonal/>
    </border>
    <border>
      <left/>
      <right/>
      <top style="dashed">
        <color rgb="FF0070C0"/>
      </top>
      <bottom style="dashed">
        <color rgb="FF0070C0"/>
      </bottom>
      <diagonal/>
    </border>
    <border>
      <left/>
      <right style="dashed">
        <color rgb="FF0070C0"/>
      </right>
      <top style="dashed">
        <color rgb="FF0070C0"/>
      </top>
      <bottom style="dashed">
        <color rgb="FF0070C0"/>
      </bottom>
      <diagonal/>
    </border>
    <border>
      <left style="dashed">
        <color rgb="FF0070C0"/>
      </left>
      <right style="dashed">
        <color rgb="FF0070C0"/>
      </right>
      <top style="dashed">
        <color rgb="FF0070C0"/>
      </top>
      <bottom style="dashed">
        <color rgb="FF0070C0"/>
      </bottom>
      <diagonal/>
    </border>
    <border>
      <left style="thin">
        <color rgb="FFF0001E"/>
      </left>
      <right/>
      <top/>
      <bottom style="thin">
        <color rgb="FFF0001E"/>
      </bottom>
      <diagonal/>
    </border>
    <border>
      <left/>
      <right/>
      <top/>
      <bottom style="thin">
        <color rgb="FFF0001E"/>
      </bottom>
      <diagonal/>
    </border>
    <border>
      <left/>
      <right style="thin">
        <color rgb="FFF0001E"/>
      </right>
      <top/>
      <bottom style="thin">
        <color rgb="FFF0001E"/>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right style="thin">
        <color rgb="FF0070C0"/>
      </right>
      <top/>
      <bottom/>
      <diagonal/>
    </border>
    <border>
      <left/>
      <right/>
      <top style="dashed">
        <color rgb="FF0070C0"/>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thin">
        <color rgb="FF008600"/>
      </left>
      <right/>
      <top style="thin">
        <color rgb="FF008600"/>
      </top>
      <bottom/>
      <diagonal/>
    </border>
    <border>
      <left/>
      <right/>
      <top style="thin">
        <color rgb="FF008600"/>
      </top>
      <bottom/>
      <diagonal/>
    </border>
    <border>
      <left/>
      <right style="thin">
        <color rgb="FF008600"/>
      </right>
      <top style="thin">
        <color rgb="FF008600"/>
      </top>
      <bottom/>
      <diagonal/>
    </border>
    <border>
      <left style="thin">
        <color rgb="FF008600"/>
      </left>
      <right/>
      <top/>
      <bottom/>
      <diagonal/>
    </border>
    <border>
      <left/>
      <right style="thin">
        <color rgb="FF008600"/>
      </right>
      <top/>
      <bottom/>
      <diagonal/>
    </border>
    <border>
      <left style="thin">
        <color rgb="FF008600"/>
      </left>
      <right/>
      <top/>
      <bottom style="thin">
        <color rgb="FF008600"/>
      </bottom>
      <diagonal/>
    </border>
    <border>
      <left/>
      <right/>
      <top/>
      <bottom style="thin">
        <color rgb="FF008600"/>
      </bottom>
      <diagonal/>
    </border>
    <border>
      <left/>
      <right style="thin">
        <color rgb="FF008600"/>
      </right>
      <top/>
      <bottom style="thin">
        <color rgb="FF008600"/>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dashed">
        <color rgb="FF0070C0"/>
      </bottom>
      <diagonal/>
    </border>
    <border>
      <left/>
      <right style="thin">
        <color rgb="FF000000"/>
      </right>
      <top style="thin">
        <color indexed="64"/>
      </top>
      <bottom/>
      <diagonal/>
    </border>
    <border>
      <left style="thick">
        <color theme="5" tint="-0.24994659260841701"/>
      </left>
      <right/>
      <top/>
      <bottom/>
      <diagonal/>
    </border>
    <border>
      <left style="dashed">
        <color theme="5" tint="-0.24994659260841701"/>
      </left>
      <right style="dashed">
        <color rgb="FF0070C0"/>
      </right>
      <top style="dashed">
        <color theme="5" tint="-0.24994659260841701"/>
      </top>
      <bottom style="dashed">
        <color theme="5" tint="-0.24994659260841701"/>
      </bottom>
      <diagonal/>
    </border>
    <border>
      <left style="dashed">
        <color rgb="FF0070C0"/>
      </left>
      <right style="dashed">
        <color rgb="FF0070C0"/>
      </right>
      <top style="dashed">
        <color theme="5" tint="-0.24994659260841701"/>
      </top>
      <bottom style="dashed">
        <color theme="5" tint="-0.24994659260841701"/>
      </bottom>
      <diagonal/>
    </border>
    <border>
      <left style="dashed">
        <color rgb="FF0070C0"/>
      </left>
      <right style="dashed">
        <color theme="5" tint="-0.24994659260841701"/>
      </right>
      <top style="dashed">
        <color theme="5" tint="-0.24994659260841701"/>
      </top>
      <bottom style="dashed">
        <color theme="5" tint="-0.24994659260841701"/>
      </bottom>
      <diagonal/>
    </border>
    <border>
      <left/>
      <right style="thick">
        <color theme="5" tint="-0.24994659260841701"/>
      </right>
      <top/>
      <bottom/>
      <diagonal/>
    </border>
    <border>
      <left/>
      <right/>
      <top style="dashed">
        <color theme="5" tint="-0.24994659260841701"/>
      </top>
      <bottom/>
      <diagonal/>
    </border>
    <border>
      <left style="dashed">
        <color theme="5" tint="-0.24994659260841701"/>
      </left>
      <right style="dashed">
        <color theme="5" tint="-0.24994659260841701"/>
      </right>
      <top style="dashed">
        <color theme="5" tint="-0.24994659260841701"/>
      </top>
      <bottom style="dashed">
        <color theme="5" tint="-0.24994659260841701"/>
      </bottom>
      <diagonal/>
    </border>
    <border>
      <left style="dashed">
        <color theme="5" tint="-0.24994659260841701"/>
      </left>
      <right/>
      <top style="dashed">
        <color theme="5" tint="-0.24994659260841701"/>
      </top>
      <bottom style="dashed">
        <color theme="5" tint="-0.24994659260841701"/>
      </bottom>
      <diagonal/>
    </border>
    <border>
      <left/>
      <right/>
      <top style="dashed">
        <color theme="5" tint="-0.24994659260841701"/>
      </top>
      <bottom style="dashed">
        <color theme="5" tint="-0.24994659260841701"/>
      </bottom>
      <diagonal/>
    </border>
    <border>
      <left/>
      <right style="dashed">
        <color theme="5" tint="-0.24994659260841701"/>
      </right>
      <top style="dashed">
        <color theme="5" tint="-0.24994659260841701"/>
      </top>
      <bottom style="dashed">
        <color theme="5" tint="-0.24994659260841701"/>
      </bottom>
      <diagonal/>
    </border>
    <border>
      <left style="thin">
        <color rgb="FFFF8200"/>
      </left>
      <right/>
      <top style="thin">
        <color rgb="FFFF8200"/>
      </top>
      <bottom/>
      <diagonal/>
    </border>
    <border>
      <left/>
      <right/>
      <top style="thin">
        <color rgb="FFFF8200"/>
      </top>
      <bottom/>
      <diagonal/>
    </border>
    <border>
      <left/>
      <right style="thin">
        <color rgb="FFFF8200"/>
      </right>
      <top style="thin">
        <color rgb="FFFF8200"/>
      </top>
      <bottom/>
      <diagonal/>
    </border>
    <border>
      <left style="thin">
        <color rgb="FFFF8200"/>
      </left>
      <right/>
      <top/>
      <bottom/>
      <diagonal/>
    </border>
    <border>
      <left/>
      <right style="thin">
        <color rgb="FFFF8200"/>
      </right>
      <top/>
      <bottom/>
      <diagonal/>
    </border>
    <border>
      <left style="thin">
        <color rgb="FFFF8200"/>
      </left>
      <right/>
      <top/>
      <bottom style="thin">
        <color rgb="FFFF8200"/>
      </bottom>
      <diagonal/>
    </border>
    <border>
      <left/>
      <right/>
      <top/>
      <bottom style="thin">
        <color rgb="FFFF8200"/>
      </bottom>
      <diagonal/>
    </border>
    <border>
      <left/>
      <right style="thin">
        <color rgb="FFFF8200"/>
      </right>
      <top/>
      <bottom style="thin">
        <color rgb="FFFF8200"/>
      </bottom>
      <diagonal/>
    </border>
    <border>
      <left style="medium">
        <color rgb="FF0070C0"/>
      </left>
      <right/>
      <top style="medium">
        <color rgb="FF0070C0"/>
      </top>
      <bottom/>
      <diagonal/>
    </border>
    <border>
      <left/>
      <right/>
      <top style="medium">
        <color rgb="FF0070C0"/>
      </top>
      <bottom/>
      <diagonal/>
    </border>
    <border>
      <left/>
      <right style="medium">
        <color rgb="FF0070C0"/>
      </right>
      <top style="medium">
        <color rgb="FF0070C0"/>
      </top>
      <bottom/>
      <diagonal/>
    </border>
    <border>
      <left style="medium">
        <color rgb="FF0070C0"/>
      </left>
      <right/>
      <top/>
      <bottom/>
      <diagonal/>
    </border>
    <border>
      <left/>
      <right style="medium">
        <color rgb="FF0070C0"/>
      </right>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bottom style="medium">
        <color rgb="FF0070C0"/>
      </bottom>
      <diagonal/>
    </border>
    <border>
      <left style="thin">
        <color rgb="FF0070C0"/>
      </left>
      <right/>
      <top style="thin">
        <color rgb="FF0070C0"/>
      </top>
      <bottom style="thin">
        <color rgb="FF0070C0"/>
      </bottom>
      <diagonal/>
    </border>
    <border>
      <left/>
      <right/>
      <top style="thin">
        <color rgb="FF0070C0"/>
      </top>
      <bottom style="thin">
        <color rgb="FF0070C0"/>
      </bottom>
      <diagonal/>
    </border>
    <border>
      <left/>
      <right style="thin">
        <color rgb="FF0070C0"/>
      </right>
      <top style="thin">
        <color rgb="FF0070C0"/>
      </top>
      <bottom style="thin">
        <color rgb="FF0070C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hair">
        <color auto="1"/>
      </left>
      <right style="hair">
        <color auto="1"/>
      </right>
      <top/>
      <bottom style="hair">
        <color auto="1"/>
      </bottom>
      <diagonal/>
    </border>
    <border>
      <left style="hair">
        <color auto="1"/>
      </left>
      <right style="thin">
        <color indexed="64"/>
      </right>
      <top/>
      <bottom style="hair">
        <color auto="1"/>
      </bottom>
      <diagonal/>
    </border>
    <border>
      <left style="thin">
        <color indexed="64"/>
      </left>
      <right/>
      <top style="hair">
        <color auto="1"/>
      </top>
      <bottom style="hair">
        <color auto="1"/>
      </bottom>
      <diagonal/>
    </border>
    <border>
      <left style="thin">
        <color indexed="64"/>
      </left>
      <right style="hair">
        <color auto="1"/>
      </right>
      <top style="hair">
        <color auto="1"/>
      </top>
      <bottom style="hair">
        <color auto="1"/>
      </bottom>
      <diagonal/>
    </border>
    <border>
      <left style="thin">
        <color indexed="64"/>
      </left>
      <right/>
      <top style="hair">
        <color auto="1"/>
      </top>
      <bottom style="thin">
        <color indexed="64"/>
      </bottom>
      <diagonal/>
    </border>
    <border>
      <left/>
      <right style="hair">
        <color auto="1"/>
      </right>
      <top style="hair">
        <color auto="1"/>
      </top>
      <bottom style="thin">
        <color indexed="64"/>
      </bottom>
      <diagonal/>
    </border>
    <border>
      <left style="thin">
        <color indexed="64"/>
      </left>
      <right style="hair">
        <color auto="1"/>
      </right>
      <top style="hair">
        <color auto="1"/>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top style="thin">
        <color indexed="64"/>
      </top>
      <bottom style="hair">
        <color auto="1"/>
      </bottom>
      <diagonal/>
    </border>
    <border>
      <left/>
      <right style="hair">
        <color auto="1"/>
      </right>
      <top style="thin">
        <color indexed="64"/>
      </top>
      <bottom style="hair">
        <color auto="1"/>
      </bottom>
      <diagonal/>
    </border>
    <border>
      <left style="hair">
        <color auto="1"/>
      </left>
      <right style="hair">
        <color auto="1"/>
      </right>
      <top style="thin">
        <color indexed="64"/>
      </top>
      <bottom style="hair">
        <color auto="1"/>
      </bottom>
      <diagonal/>
    </border>
    <border>
      <left style="hair">
        <color auto="1"/>
      </left>
      <right style="thin">
        <color indexed="64"/>
      </right>
      <top style="thin">
        <color indexed="64"/>
      </top>
      <bottom style="hair">
        <color auto="1"/>
      </bottom>
      <diagonal/>
    </border>
    <border>
      <left style="thin">
        <color indexed="64"/>
      </left>
      <right style="hair">
        <color auto="1"/>
      </right>
      <top style="thin">
        <color indexed="64"/>
      </top>
      <bottom style="hair">
        <color auto="1"/>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style="thick">
        <color theme="4" tint="-0.24994659260841701"/>
      </left>
      <right/>
      <top/>
      <bottom/>
      <diagonal/>
    </border>
    <border>
      <left/>
      <right style="thick">
        <color theme="4" tint="-0.24994659260841701"/>
      </right>
      <top/>
      <bottom/>
      <diagonal/>
    </border>
    <border>
      <left style="thick">
        <color theme="4" tint="-0.24994659260841701"/>
      </left>
      <right style="dashed">
        <color rgb="FF0070C0"/>
      </right>
      <top/>
      <bottom/>
      <diagonal/>
    </border>
    <border>
      <left/>
      <right style="thin">
        <color rgb="FFF0001E"/>
      </right>
      <top/>
      <bottom style="medium">
        <color rgb="FFF0001E"/>
      </bottom>
      <diagonal/>
    </border>
    <border>
      <left style="hair">
        <color rgb="FFFF8200"/>
      </left>
      <right/>
      <top style="hair">
        <color rgb="FFFF8200"/>
      </top>
      <bottom/>
      <diagonal/>
    </border>
    <border>
      <left/>
      <right/>
      <top style="hair">
        <color rgb="FFFF8200"/>
      </top>
      <bottom/>
      <diagonal/>
    </border>
    <border>
      <left/>
      <right style="hair">
        <color rgb="FFFF8200"/>
      </right>
      <top style="hair">
        <color rgb="FFFF8200"/>
      </top>
      <bottom/>
      <diagonal/>
    </border>
    <border>
      <left style="hair">
        <color rgb="FFFF8200"/>
      </left>
      <right/>
      <top/>
      <bottom/>
      <diagonal/>
    </border>
    <border>
      <left/>
      <right style="hair">
        <color rgb="FFFF8200"/>
      </right>
      <top/>
      <bottom/>
      <diagonal/>
    </border>
    <border>
      <left style="hair">
        <color rgb="FFFF8200"/>
      </left>
      <right/>
      <top/>
      <bottom style="hair">
        <color rgb="FFFF8200"/>
      </bottom>
      <diagonal/>
    </border>
    <border>
      <left/>
      <right/>
      <top/>
      <bottom style="hair">
        <color rgb="FFFF8200"/>
      </bottom>
      <diagonal/>
    </border>
    <border>
      <left/>
      <right style="hair">
        <color rgb="FFFF8200"/>
      </right>
      <top/>
      <bottom style="hair">
        <color rgb="FFFF8200"/>
      </bottom>
      <diagonal/>
    </border>
    <border>
      <left/>
      <right/>
      <top style="thin">
        <color theme="5" tint="-0.24994659260841701"/>
      </top>
      <bottom style="thin">
        <color theme="5" tint="-0.24994659260841701"/>
      </bottom>
      <diagonal/>
    </border>
    <border>
      <left style="thick">
        <color theme="5" tint="-0.24994659260841701"/>
      </left>
      <right/>
      <top style="thick">
        <color theme="5" tint="-0.24994659260841701"/>
      </top>
      <bottom style="thin">
        <color theme="5" tint="-0.24994659260841701"/>
      </bottom>
      <diagonal/>
    </border>
    <border>
      <left/>
      <right/>
      <top style="thick">
        <color theme="5" tint="-0.24994659260841701"/>
      </top>
      <bottom style="thin">
        <color theme="5" tint="-0.24994659260841701"/>
      </bottom>
      <diagonal/>
    </border>
    <border>
      <left/>
      <right style="thick">
        <color theme="5" tint="-0.24994659260841701"/>
      </right>
      <top style="thick">
        <color theme="5" tint="-0.24994659260841701"/>
      </top>
      <bottom style="thin">
        <color theme="5" tint="-0.24994659260841701"/>
      </bottom>
      <diagonal/>
    </border>
    <border>
      <left style="thick">
        <color theme="4" tint="-0.24994659260841701"/>
      </left>
      <right/>
      <top style="thick">
        <color theme="4" tint="-0.24994659260841701"/>
      </top>
      <bottom style="thin">
        <color theme="4" tint="-0.24994659260841701"/>
      </bottom>
      <diagonal/>
    </border>
    <border>
      <left/>
      <right/>
      <top style="thick">
        <color theme="4" tint="-0.24994659260841701"/>
      </top>
      <bottom style="thin">
        <color theme="4" tint="-0.24994659260841701"/>
      </bottom>
      <diagonal/>
    </border>
    <border>
      <left/>
      <right style="thick">
        <color theme="4" tint="-0.24994659260841701"/>
      </right>
      <top style="thick">
        <color theme="4" tint="-0.24994659260841701"/>
      </top>
      <bottom style="thin">
        <color theme="4" tint="-0.24994659260841701"/>
      </bottom>
      <diagonal/>
    </border>
    <border>
      <left style="thick">
        <color theme="5" tint="-0.24994659260841701"/>
      </left>
      <right/>
      <top style="thin">
        <color theme="5" tint="-0.24994659260841701"/>
      </top>
      <bottom style="thick">
        <color theme="5" tint="-0.24994659260841701"/>
      </bottom>
      <diagonal/>
    </border>
    <border>
      <left/>
      <right/>
      <top style="thin">
        <color theme="5" tint="-0.24994659260841701"/>
      </top>
      <bottom style="thick">
        <color theme="5" tint="-0.24994659260841701"/>
      </bottom>
      <diagonal/>
    </border>
    <border>
      <left/>
      <right style="thick">
        <color theme="5" tint="-0.24994659260841701"/>
      </right>
      <top style="thin">
        <color theme="5" tint="-0.24994659260841701"/>
      </top>
      <bottom style="thick">
        <color theme="5" tint="-0.24994659260841701"/>
      </bottom>
      <diagonal/>
    </border>
    <border>
      <left style="thick">
        <color theme="4" tint="-0.24994659260841701"/>
      </left>
      <right/>
      <top style="thin">
        <color theme="4" tint="-0.24994659260841701"/>
      </top>
      <bottom style="thick">
        <color theme="4" tint="-0.24994659260841701"/>
      </bottom>
      <diagonal/>
    </border>
    <border>
      <left/>
      <right/>
      <top style="thin">
        <color theme="4" tint="-0.24994659260841701"/>
      </top>
      <bottom style="thick">
        <color theme="4" tint="-0.24994659260841701"/>
      </bottom>
      <diagonal/>
    </border>
    <border>
      <left/>
      <right style="thick">
        <color theme="4" tint="-0.24994659260841701"/>
      </right>
      <top style="thin">
        <color theme="4" tint="-0.24994659260841701"/>
      </top>
      <bottom style="thick">
        <color theme="4" tint="-0.24994659260841701"/>
      </bottom>
      <diagonal/>
    </border>
    <border>
      <left/>
      <right style="dashed">
        <color rgb="FF0070C0"/>
      </right>
      <top style="dashed">
        <color theme="5" tint="-0.24994659260841701"/>
      </top>
      <bottom style="dashed">
        <color theme="5" tint="-0.24994659260841701"/>
      </bottom>
      <diagonal/>
    </border>
    <border>
      <left/>
      <right/>
      <top/>
      <bottom style="thin">
        <color theme="5" tint="-0.24994659260841701"/>
      </bottom>
      <diagonal/>
    </border>
    <border>
      <left style="thin">
        <color rgb="FF0070C0"/>
      </left>
      <right style="thin">
        <color rgb="FF0070C0"/>
      </right>
      <top/>
      <bottom/>
      <diagonal/>
    </border>
    <border>
      <left/>
      <right/>
      <top style="hair">
        <color rgb="FF000000"/>
      </top>
      <bottom/>
      <diagonal/>
    </border>
    <border>
      <left/>
      <right style="thin">
        <color theme="7" tint="-0.499984740745262"/>
      </right>
      <top/>
      <bottom style="thin">
        <color theme="7" tint="-0.499984740745262"/>
      </bottom>
      <diagonal/>
    </border>
    <border>
      <left/>
      <right/>
      <top style="thin">
        <color indexed="64"/>
      </top>
      <bottom style="thin">
        <color indexed="64"/>
      </bottom>
      <diagonal/>
    </border>
    <border>
      <left style="thin">
        <color theme="7" tint="-0.499984740745262"/>
      </left>
      <right/>
      <top style="thin">
        <color theme="7" tint="-0.499984740745262"/>
      </top>
      <bottom/>
      <diagonal/>
    </border>
    <border>
      <left/>
      <right/>
      <top style="thin">
        <color theme="7" tint="-0.499984740745262"/>
      </top>
      <bottom/>
      <diagonal/>
    </border>
    <border>
      <left/>
      <right style="thin">
        <color rgb="FF000000"/>
      </right>
      <top style="thin">
        <color theme="7" tint="-0.499984740745262"/>
      </top>
      <bottom/>
      <diagonal/>
    </border>
    <border>
      <left/>
      <right style="thin">
        <color theme="7" tint="-0.499984740745262"/>
      </right>
      <top style="thin">
        <color theme="7" tint="-0.499984740745262"/>
      </top>
      <bottom/>
      <diagonal/>
    </border>
    <border>
      <left style="thin">
        <color theme="7" tint="-0.499984740745262"/>
      </left>
      <right/>
      <top/>
      <bottom/>
      <diagonal/>
    </border>
    <border>
      <left/>
      <right style="thin">
        <color theme="7" tint="-0.499984740745262"/>
      </right>
      <top/>
      <bottom/>
      <diagonal/>
    </border>
    <border>
      <left style="thin">
        <color theme="7" tint="-0.499984740745262"/>
      </left>
      <right/>
      <top/>
      <bottom style="thin">
        <color theme="7" tint="-0.499984740745262"/>
      </bottom>
      <diagonal/>
    </border>
    <border>
      <left/>
      <right/>
      <top/>
      <bottom style="thin">
        <color theme="7" tint="-0.499984740745262"/>
      </bottom>
      <diagonal/>
    </border>
  </borders>
  <cellStyleXfs count="7">
    <xf numFmtId="0" fontId="0" fillId="0" borderId="0"/>
    <xf numFmtId="0" fontId="2" fillId="0" borderId="0"/>
    <xf numFmtId="0" fontId="15" fillId="0" borderId="0"/>
    <xf numFmtId="0" fontId="15" fillId="0" borderId="0"/>
    <xf numFmtId="0" fontId="15" fillId="0" borderId="0"/>
    <xf numFmtId="0" fontId="1" fillId="0" borderId="0"/>
    <xf numFmtId="0" fontId="140" fillId="0" borderId="0" applyNumberFormat="0" applyFill="0" applyBorder="0" applyAlignment="0" applyProtection="0"/>
  </cellStyleXfs>
  <cellXfs count="1060">
    <xf numFmtId="0" fontId="0" fillId="0" borderId="0" xfId="0"/>
    <xf numFmtId="0" fontId="19" fillId="0" borderId="0" xfId="2" applyFont="1" applyAlignment="1">
      <alignment vertical="center"/>
    </xf>
    <xf numFmtId="0" fontId="90" fillId="6" borderId="112" xfId="5" applyFont="1" applyFill="1" applyBorder="1"/>
    <xf numFmtId="0" fontId="90" fillId="6" borderId="7" xfId="5" applyFont="1" applyFill="1" applyBorder="1"/>
    <xf numFmtId="0" fontId="90" fillId="6" borderId="7" xfId="5" applyFont="1" applyFill="1" applyBorder="1" applyAlignment="1">
      <alignment horizontal="center"/>
    </xf>
    <xf numFmtId="0" fontId="16" fillId="0" borderId="0" xfId="5" applyFont="1"/>
    <xf numFmtId="0" fontId="91" fillId="0" borderId="0" xfId="5" applyFont="1" applyAlignment="1">
      <alignment vertical="center"/>
    </xf>
    <xf numFmtId="0" fontId="91" fillId="0" borderId="0" xfId="5" applyFont="1" applyAlignment="1">
      <alignment horizontal="center" vertical="center"/>
    </xf>
    <xf numFmtId="0" fontId="92" fillId="0" borderId="0" xfId="5" applyFont="1" applyAlignment="1">
      <alignment vertical="center"/>
    </xf>
    <xf numFmtId="0" fontId="16" fillId="0" borderId="0" xfId="5" applyFont="1" applyAlignment="1">
      <alignment vertical="center"/>
    </xf>
    <xf numFmtId="0" fontId="93" fillId="6" borderId="7" xfId="5" applyFont="1" applyFill="1" applyBorder="1" applyAlignment="1">
      <alignment vertical="center" wrapText="1"/>
    </xf>
    <xf numFmtId="1" fontId="93" fillId="0" borderId="0" xfId="5" applyNumberFormat="1" applyFont="1" applyAlignment="1">
      <alignment horizontal="left" vertical="center"/>
    </xf>
    <xf numFmtId="14" fontId="93" fillId="0" borderId="0" xfId="5" applyNumberFormat="1" applyFont="1" applyAlignment="1">
      <alignment horizontal="left" vertical="center"/>
    </xf>
    <xf numFmtId="0" fontId="92" fillId="0" borderId="0" xfId="5" applyFont="1"/>
    <xf numFmtId="0" fontId="15" fillId="0" borderId="0" xfId="2" applyFont="1"/>
    <xf numFmtId="0" fontId="14" fillId="0" borderId="0" xfId="2" applyFont="1" applyAlignment="1">
      <alignment vertical="center"/>
    </xf>
    <xf numFmtId="0" fontId="47" fillId="0" borderId="0" xfId="2" applyFont="1"/>
    <xf numFmtId="0" fontId="22" fillId="0" borderId="0" xfId="2" applyFont="1" applyAlignment="1">
      <alignment vertical="center"/>
    </xf>
    <xf numFmtId="0" fontId="20" fillId="0" borderId="0" xfId="2" applyFont="1" applyAlignment="1">
      <alignment vertical="center"/>
    </xf>
    <xf numFmtId="0" fontId="94" fillId="0" borderId="0" xfId="2" applyFont="1" applyAlignment="1">
      <alignment vertical="center"/>
    </xf>
    <xf numFmtId="0" fontId="3" fillId="0" borderId="0" xfId="1" applyFont="1" applyBorder="1" applyAlignment="1" applyProtection="1">
      <alignment horizontal="left" vertical="top"/>
      <protection hidden="1"/>
    </xf>
    <xf numFmtId="0" fontId="3" fillId="0" borderId="0" xfId="1" applyFont="1" applyAlignment="1" applyProtection="1">
      <alignment horizontal="left" vertical="top"/>
      <protection hidden="1"/>
    </xf>
    <xf numFmtId="0" fontId="0" fillId="0" borderId="0" xfId="0" applyProtection="1">
      <protection hidden="1"/>
    </xf>
    <xf numFmtId="0" fontId="7" fillId="0" borderId="0" xfId="1" applyFont="1" applyBorder="1" applyAlignment="1" applyProtection="1">
      <alignment vertical="top"/>
      <protection hidden="1"/>
    </xf>
    <xf numFmtId="0" fontId="5" fillId="0" borderId="0" xfId="1" applyFont="1" applyBorder="1" applyProtection="1">
      <protection hidden="1"/>
    </xf>
    <xf numFmtId="0" fontId="5" fillId="0" borderId="0" xfId="1" applyFont="1" applyAlignment="1" applyProtection="1">
      <alignment horizontal="right"/>
      <protection hidden="1"/>
    </xf>
    <xf numFmtId="0" fontId="5" fillId="0" borderId="0" xfId="1" applyFont="1" applyBorder="1" applyAlignment="1" applyProtection="1">
      <alignment vertical="center"/>
      <protection hidden="1"/>
    </xf>
    <xf numFmtId="0" fontId="5" fillId="0" borderId="0" xfId="1" applyFont="1" applyAlignment="1" applyProtection="1">
      <alignment horizontal="right" vertical="center"/>
      <protection hidden="1"/>
    </xf>
    <xf numFmtId="0" fontId="0" fillId="0" borderId="0" xfId="0" applyAlignment="1" applyProtection="1">
      <alignment vertical="center"/>
      <protection hidden="1"/>
    </xf>
    <xf numFmtId="0" fontId="6" fillId="0" borderId="0" xfId="1" applyFont="1" applyAlignment="1" applyProtection="1">
      <alignment horizontal="right"/>
      <protection hidden="1"/>
    </xf>
    <xf numFmtId="0" fontId="5" fillId="0" borderId="0" xfId="1" applyFont="1" applyProtection="1">
      <protection hidden="1"/>
    </xf>
    <xf numFmtId="0" fontId="6" fillId="0" borderId="0" xfId="1" applyFont="1" applyAlignment="1" applyProtection="1">
      <alignment horizontal="right" vertical="center"/>
      <protection hidden="1"/>
    </xf>
    <xf numFmtId="0" fontId="5" fillId="0" borderId="0" xfId="1" applyFont="1" applyAlignment="1" applyProtection="1">
      <alignment wrapText="1"/>
      <protection hidden="1"/>
    </xf>
    <xf numFmtId="0" fontId="11" fillId="0" borderId="0" xfId="1" applyFont="1" applyAlignment="1" applyProtection="1">
      <alignment horizontal="left" vertical="top"/>
      <protection hidden="1"/>
    </xf>
    <xf numFmtId="0" fontId="9" fillId="0" borderId="0" xfId="1" applyFont="1" applyBorder="1" applyAlignment="1" applyProtection="1">
      <alignment horizontal="left"/>
      <protection hidden="1"/>
    </xf>
    <xf numFmtId="14" fontId="9" fillId="0" borderId="0" xfId="1" applyNumberFormat="1" applyFont="1" applyAlignment="1" applyProtection="1">
      <alignment horizontal="center"/>
      <protection hidden="1"/>
    </xf>
    <xf numFmtId="1" fontId="9" fillId="0" borderId="1" xfId="1" applyNumberFormat="1" applyFont="1" applyBorder="1" applyAlignment="1" applyProtection="1">
      <alignment horizontal="center"/>
      <protection hidden="1"/>
    </xf>
    <xf numFmtId="0" fontId="6" fillId="0" borderId="0" xfId="1" applyFont="1" applyAlignment="1" applyProtection="1">
      <alignment horizontal="left" vertical="top"/>
      <protection hidden="1"/>
    </xf>
    <xf numFmtId="14" fontId="10" fillId="0" borderId="0" xfId="1" applyNumberFormat="1" applyFont="1" applyProtection="1">
      <protection hidden="1"/>
    </xf>
    <xf numFmtId="0" fontId="3" fillId="0" borderId="0" xfId="1" applyFont="1" applyAlignment="1" applyProtection="1">
      <alignment horizontal="left"/>
      <protection hidden="1"/>
    </xf>
    <xf numFmtId="0" fontId="9" fillId="0" borderId="0" xfId="1" applyFont="1" applyProtection="1">
      <protection hidden="1"/>
    </xf>
    <xf numFmtId="0" fontId="7" fillId="0" borderId="0" xfId="1" applyFont="1" applyBorder="1" applyAlignment="1" applyProtection="1">
      <alignment vertical="top" wrapText="1"/>
      <protection hidden="1"/>
    </xf>
    <xf numFmtId="0" fontId="3" fillId="0" borderId="0" xfId="1" applyFont="1" applyBorder="1" applyAlignment="1" applyProtection="1">
      <alignment horizontal="left" vertical="top" wrapText="1" indent="1"/>
      <protection hidden="1"/>
    </xf>
    <xf numFmtId="0" fontId="3" fillId="0" borderId="0" xfId="1" applyFont="1" applyAlignment="1" applyProtection="1">
      <alignment horizontal="left" vertical="top" wrapText="1" indent="1"/>
      <protection hidden="1"/>
    </xf>
    <xf numFmtId="0" fontId="12" fillId="0" borderId="0" xfId="1" applyFont="1" applyBorder="1" applyAlignment="1" applyProtection="1">
      <alignment vertical="top" wrapText="1"/>
      <protection hidden="1"/>
    </xf>
    <xf numFmtId="1" fontId="12" fillId="0" borderId="7" xfId="1" applyNumberFormat="1" applyFont="1" applyBorder="1" applyAlignment="1" applyProtection="1">
      <alignment horizontal="center" vertical="center" wrapText="1"/>
      <protection hidden="1"/>
    </xf>
    <xf numFmtId="0" fontId="3" fillId="0" borderId="0" xfId="1" applyFont="1" applyAlignment="1" applyProtection="1">
      <alignment vertical="top" wrapText="1"/>
      <protection hidden="1"/>
    </xf>
    <xf numFmtId="0" fontId="5" fillId="0" borderId="0" xfId="1" applyFont="1" applyAlignment="1" applyProtection="1">
      <alignment horizontal="center" vertical="center"/>
      <protection hidden="1"/>
    </xf>
    <xf numFmtId="0" fontId="3" fillId="0" borderId="0" xfId="1" applyFont="1" applyAlignment="1" applyProtection="1">
      <alignment horizontal="left" vertical="top" wrapText="1"/>
      <protection hidden="1"/>
    </xf>
    <xf numFmtId="0" fontId="7" fillId="0" borderId="0" xfId="1" applyFont="1" applyAlignment="1" applyProtection="1">
      <alignment vertical="top" wrapText="1"/>
      <protection hidden="1"/>
    </xf>
    <xf numFmtId="0" fontId="7" fillId="0" borderId="0" xfId="1" applyFont="1" applyAlignment="1" applyProtection="1">
      <alignment horizontal="center" vertical="top" wrapText="1"/>
      <protection hidden="1"/>
    </xf>
    <xf numFmtId="0" fontId="4" fillId="0" borderId="0" xfId="1" applyFont="1" applyAlignment="1" applyProtection="1">
      <alignment horizontal="left" vertical="top"/>
      <protection hidden="1"/>
    </xf>
    <xf numFmtId="0" fontId="96" fillId="0" borderId="0" xfId="1" applyFont="1" applyAlignment="1" applyProtection="1">
      <alignment horizontal="left" vertical="top"/>
      <protection hidden="1"/>
    </xf>
    <xf numFmtId="0" fontId="6" fillId="0" borderId="0" xfId="1" applyFont="1" applyAlignment="1" applyProtection="1">
      <alignment horizontal="left" vertical="center"/>
      <protection hidden="1"/>
    </xf>
    <xf numFmtId="0" fontId="7" fillId="0" borderId="0" xfId="1" applyFont="1" applyBorder="1" applyAlignment="1" applyProtection="1">
      <alignment vertical="center" wrapText="1"/>
      <protection hidden="1"/>
    </xf>
    <xf numFmtId="1" fontId="7" fillId="0" borderId="114" xfId="1" applyNumberFormat="1" applyFont="1" applyBorder="1" applyAlignment="1" applyProtection="1">
      <alignment horizontal="right" vertical="center" wrapText="1"/>
      <protection hidden="1"/>
    </xf>
    <xf numFmtId="0" fontId="7" fillId="0" borderId="0" xfId="1" applyFont="1" applyBorder="1" applyAlignment="1" applyProtection="1">
      <alignment horizontal="right" vertical="center" wrapText="1"/>
      <protection hidden="1"/>
    </xf>
    <xf numFmtId="164" fontId="7" fillId="0" borderId="0" xfId="1" applyNumberFormat="1" applyFont="1" applyBorder="1" applyAlignment="1" applyProtection="1">
      <alignment horizontal="right" vertical="center" wrapText="1"/>
      <protection hidden="1"/>
    </xf>
    <xf numFmtId="0" fontId="12" fillId="0" borderId="0" xfId="1" applyFont="1" applyAlignment="1" applyProtection="1">
      <alignment vertical="center"/>
      <protection hidden="1"/>
    </xf>
    <xf numFmtId="0" fontId="5" fillId="0" borderId="0" xfId="1" applyFont="1" applyAlignment="1" applyProtection="1">
      <alignment horizontal="left"/>
      <protection hidden="1"/>
    </xf>
    <xf numFmtId="0" fontId="7" fillId="0" borderId="0" xfId="1" applyFont="1" applyBorder="1" applyAlignment="1" applyProtection="1">
      <alignment horizontal="left" wrapText="1"/>
      <protection hidden="1"/>
    </xf>
    <xf numFmtId="0" fontId="3" fillId="0" borderId="37" xfId="1" applyFont="1" applyBorder="1" applyAlignment="1" applyProtection="1">
      <alignment horizontal="left" vertical="center"/>
      <protection hidden="1"/>
    </xf>
    <xf numFmtId="0" fontId="7" fillId="0" borderId="130" xfId="1" applyFont="1" applyBorder="1" applyAlignment="1" applyProtection="1">
      <alignment horizontal="center" vertical="center"/>
      <protection hidden="1"/>
    </xf>
    <xf numFmtId="0" fontId="3" fillId="0" borderId="0" xfId="1" applyFont="1" applyBorder="1" applyAlignment="1" applyProtection="1">
      <alignment horizontal="left" vertical="center"/>
      <protection hidden="1"/>
    </xf>
    <xf numFmtId="0" fontId="7" fillId="0" borderId="119" xfId="1" applyFont="1" applyBorder="1" applyAlignment="1" applyProtection="1">
      <alignment horizontal="center" vertical="center"/>
      <protection hidden="1"/>
    </xf>
    <xf numFmtId="0" fontId="3" fillId="0" borderId="43" xfId="1" applyFont="1" applyBorder="1" applyAlignment="1" applyProtection="1">
      <alignment horizontal="left" vertical="center"/>
      <protection hidden="1"/>
    </xf>
    <xf numFmtId="0" fontId="7" fillId="0" borderId="122" xfId="1" applyFont="1" applyBorder="1" applyAlignment="1" applyProtection="1">
      <alignment horizontal="center" vertical="center"/>
      <protection hidden="1"/>
    </xf>
    <xf numFmtId="14" fontId="17" fillId="2" borderId="0" xfId="2" applyNumberFormat="1" applyFont="1" applyFill="1" applyBorder="1" applyAlignment="1" applyProtection="1">
      <alignment vertical="center"/>
      <protection hidden="1"/>
    </xf>
    <xf numFmtId="0" fontId="18" fillId="2" borderId="0" xfId="2" applyFont="1" applyFill="1" applyBorder="1" applyAlignment="1" applyProtection="1">
      <alignment vertical="center"/>
      <protection hidden="1"/>
    </xf>
    <xf numFmtId="0" fontId="19" fillId="2" borderId="0" xfId="2" applyFont="1" applyFill="1" applyBorder="1" applyAlignment="1" applyProtection="1">
      <alignment vertical="center"/>
      <protection hidden="1"/>
    </xf>
    <xf numFmtId="0" fontId="19" fillId="2" borderId="0" xfId="2" applyFont="1" applyFill="1" applyBorder="1" applyAlignment="1" applyProtection="1">
      <alignment horizontal="center" vertical="center"/>
      <protection hidden="1"/>
    </xf>
    <xf numFmtId="0" fontId="15" fillId="2" borderId="0" xfId="2" applyFill="1" applyBorder="1" applyProtection="1">
      <protection hidden="1"/>
    </xf>
    <xf numFmtId="0" fontId="15" fillId="0" borderId="0" xfId="2" applyProtection="1">
      <protection hidden="1"/>
    </xf>
    <xf numFmtId="0" fontId="87" fillId="2" borderId="0" xfId="2" applyFont="1" applyFill="1" applyBorder="1" applyAlignment="1" applyProtection="1">
      <alignment horizontal="center"/>
      <protection hidden="1"/>
    </xf>
    <xf numFmtId="0" fontId="55" fillId="2" borderId="0" xfId="3" applyFont="1" applyFill="1" applyBorder="1" applyAlignment="1" applyProtection="1">
      <alignment horizontal="left" vertical="center" wrapText="1"/>
      <protection hidden="1"/>
    </xf>
    <xf numFmtId="0" fontId="55" fillId="2" borderId="0" xfId="3" applyFont="1" applyFill="1" applyBorder="1" applyAlignment="1" applyProtection="1">
      <alignment horizontal="center" vertical="center" wrapText="1"/>
      <protection hidden="1"/>
    </xf>
    <xf numFmtId="0" fontId="56" fillId="2" borderId="0" xfId="3" applyFont="1" applyFill="1" applyBorder="1" applyAlignment="1" applyProtection="1">
      <alignment vertical="center" wrapText="1"/>
      <protection hidden="1"/>
    </xf>
    <xf numFmtId="0" fontId="87" fillId="2" borderId="0" xfId="2" applyFont="1" applyFill="1" applyBorder="1" applyProtection="1">
      <protection hidden="1"/>
    </xf>
    <xf numFmtId="0" fontId="15" fillId="2" borderId="0" xfId="2" applyFill="1" applyBorder="1" applyAlignment="1" applyProtection="1">
      <alignment horizontal="center" vertical="center"/>
      <protection hidden="1"/>
    </xf>
    <xf numFmtId="0" fontId="15" fillId="2" borderId="109" xfId="2" applyFill="1" applyBorder="1" applyAlignment="1" applyProtection="1">
      <alignment horizontal="center" vertical="center"/>
      <protection hidden="1"/>
    </xf>
    <xf numFmtId="0" fontId="49" fillId="2" borderId="111" xfId="2" applyFont="1" applyFill="1" applyBorder="1" applyAlignment="1" applyProtection="1">
      <alignment vertical="center"/>
      <protection hidden="1"/>
    </xf>
    <xf numFmtId="0" fontId="87" fillId="2" borderId="0" xfId="2" applyFont="1" applyFill="1" applyBorder="1" applyAlignment="1" applyProtection="1">
      <alignment vertical="center"/>
      <protection hidden="1"/>
    </xf>
    <xf numFmtId="0" fontId="68" fillId="2" borderId="0" xfId="3" applyFont="1" applyFill="1" applyBorder="1" applyAlignment="1" applyProtection="1">
      <alignment vertical="center" wrapText="1"/>
      <protection hidden="1"/>
    </xf>
    <xf numFmtId="0" fontId="15" fillId="0" borderId="0" xfId="2" applyAlignment="1" applyProtection="1">
      <alignment vertical="center"/>
      <protection hidden="1"/>
    </xf>
    <xf numFmtId="0" fontId="43" fillId="2" borderId="0" xfId="2" applyFont="1" applyFill="1" applyBorder="1" applyAlignment="1" applyProtection="1">
      <alignment vertical="center"/>
      <protection hidden="1"/>
    </xf>
    <xf numFmtId="0" fontId="27" fillId="2" borderId="0" xfId="2" applyFont="1" applyFill="1" applyBorder="1" applyAlignment="1" applyProtection="1">
      <alignment horizontal="center" vertical="center"/>
      <protection hidden="1"/>
    </xf>
    <xf numFmtId="0" fontId="27" fillId="2" borderId="0" xfId="2" applyFont="1" applyFill="1" applyBorder="1" applyAlignment="1" applyProtection="1">
      <alignment vertical="center"/>
      <protection hidden="1"/>
    </xf>
    <xf numFmtId="0" fontId="27" fillId="0" borderId="0" xfId="2" applyFont="1" applyAlignment="1" applyProtection="1">
      <alignment vertical="center"/>
      <protection hidden="1"/>
    </xf>
    <xf numFmtId="0" fontId="32" fillId="2" borderId="0" xfId="2" applyFont="1" applyFill="1" applyBorder="1" applyAlignment="1" applyProtection="1">
      <alignment horizontal="center" vertical="center"/>
      <protection hidden="1"/>
    </xf>
    <xf numFmtId="0" fontId="46" fillId="2" borderId="0" xfId="3" applyFont="1" applyFill="1" applyBorder="1" applyAlignment="1" applyProtection="1">
      <alignment vertical="center"/>
      <protection hidden="1"/>
    </xf>
    <xf numFmtId="0" fontId="3" fillId="2" borderId="0" xfId="2" applyFont="1" applyFill="1" applyBorder="1" applyAlignment="1" applyProtection="1">
      <alignment vertical="center"/>
      <protection hidden="1"/>
    </xf>
    <xf numFmtId="0" fontId="3" fillId="0" borderId="0" xfId="2" applyFont="1" applyAlignment="1" applyProtection="1">
      <alignment vertical="center"/>
      <protection hidden="1"/>
    </xf>
    <xf numFmtId="0" fontId="49" fillId="2" borderId="0" xfId="2" applyFont="1" applyFill="1" applyBorder="1" applyAlignment="1" applyProtection="1">
      <alignment vertical="center" wrapText="1"/>
      <protection hidden="1"/>
    </xf>
    <xf numFmtId="0" fontId="69" fillId="2" borderId="0" xfId="2" applyFont="1" applyFill="1" applyBorder="1" applyAlignment="1" applyProtection="1">
      <alignment horizontal="right" vertical="center"/>
      <protection hidden="1"/>
    </xf>
    <xf numFmtId="0" fontId="6" fillId="2" borderId="0" xfId="2" applyFont="1" applyFill="1" applyBorder="1" applyAlignment="1" applyProtection="1">
      <alignment horizontal="right" vertical="center"/>
      <protection hidden="1"/>
    </xf>
    <xf numFmtId="0" fontId="3" fillId="2" borderId="0" xfId="2" applyFont="1" applyFill="1" applyBorder="1" applyAlignment="1" applyProtection="1">
      <alignment vertical="top" wrapText="1"/>
      <protection hidden="1"/>
    </xf>
    <xf numFmtId="0" fontId="3" fillId="2" borderId="0" xfId="2" applyFont="1" applyFill="1" applyBorder="1" applyAlignment="1" applyProtection="1">
      <alignment horizontal="center" vertical="top" wrapText="1"/>
      <protection hidden="1"/>
    </xf>
    <xf numFmtId="0" fontId="3" fillId="2" borderId="81" xfId="2" applyFont="1" applyFill="1" applyBorder="1" applyAlignment="1" applyProtection="1">
      <alignment horizontal="center" vertical="top" wrapText="1"/>
      <protection hidden="1"/>
    </xf>
    <xf numFmtId="0" fontId="32" fillId="3" borderId="0" xfId="2" applyFont="1" applyFill="1" applyBorder="1" applyAlignment="1" applyProtection="1">
      <alignment horizontal="center" vertical="center"/>
      <protection hidden="1"/>
    </xf>
    <xf numFmtId="0" fontId="53" fillId="3" borderId="0" xfId="2" applyFont="1" applyFill="1" applyBorder="1" applyAlignment="1" applyProtection="1">
      <alignment vertical="center"/>
      <protection hidden="1"/>
    </xf>
    <xf numFmtId="0" fontId="6" fillId="3" borderId="0" xfId="2" applyFont="1" applyFill="1" applyBorder="1" applyAlignment="1" applyProtection="1">
      <alignment horizontal="right" vertical="center"/>
      <protection hidden="1"/>
    </xf>
    <xf numFmtId="0" fontId="45" fillId="3" borderId="0" xfId="2" applyFont="1" applyFill="1" applyBorder="1" applyAlignment="1" applyProtection="1">
      <alignment vertical="center"/>
      <protection hidden="1"/>
    </xf>
    <xf numFmtId="0" fontId="46" fillId="3" borderId="0" xfId="3" applyFont="1" applyFill="1" applyBorder="1" applyAlignment="1" applyProtection="1">
      <alignment vertical="center"/>
      <protection hidden="1"/>
    </xf>
    <xf numFmtId="0" fontId="70" fillId="2" borderId="0" xfId="2" applyFont="1" applyFill="1" applyBorder="1" applyAlignment="1" applyProtection="1">
      <alignment horizontal="left" vertical="center"/>
      <protection hidden="1"/>
    </xf>
    <xf numFmtId="0" fontId="45" fillId="2" borderId="0" xfId="2" applyFont="1" applyFill="1" applyBorder="1" applyAlignment="1" applyProtection="1">
      <alignment vertical="center"/>
      <protection hidden="1"/>
    </xf>
    <xf numFmtId="0" fontId="6" fillId="2" borderId="0" xfId="2" applyFont="1" applyFill="1" applyBorder="1" applyAlignment="1" applyProtection="1">
      <alignment horizontal="left" vertical="center"/>
      <protection hidden="1"/>
    </xf>
    <xf numFmtId="0" fontId="27" fillId="2" borderId="36" xfId="2" applyFont="1" applyFill="1" applyBorder="1" applyAlignment="1" applyProtection="1">
      <alignment horizontal="center" vertical="center"/>
      <protection hidden="1"/>
    </xf>
    <xf numFmtId="0" fontId="27" fillId="2" borderId="37" xfId="2" applyFont="1" applyFill="1" applyBorder="1" applyAlignment="1" applyProtection="1">
      <alignment horizontal="center" vertical="center"/>
      <protection hidden="1"/>
    </xf>
    <xf numFmtId="0" fontId="49" fillId="2" borderId="37" xfId="2" applyFont="1" applyFill="1" applyBorder="1" applyAlignment="1" applyProtection="1">
      <alignment vertical="center" wrapText="1"/>
      <protection hidden="1"/>
    </xf>
    <xf numFmtId="0" fontId="51" fillId="2" borderId="37" xfId="2" applyFont="1" applyFill="1" applyBorder="1" applyAlignment="1" applyProtection="1">
      <alignment horizontal="right" vertical="center"/>
      <protection hidden="1"/>
    </xf>
    <xf numFmtId="0" fontId="6" fillId="2" borderId="37" xfId="2" applyFont="1" applyFill="1" applyBorder="1" applyAlignment="1" applyProtection="1">
      <alignment horizontal="right" vertical="center"/>
      <protection hidden="1"/>
    </xf>
    <xf numFmtId="0" fontId="32" fillId="2" borderId="39" xfId="2" applyFont="1" applyFill="1" applyBorder="1" applyAlignment="1" applyProtection="1">
      <alignment horizontal="center" vertical="center"/>
      <protection hidden="1"/>
    </xf>
    <xf numFmtId="0" fontId="24" fillId="2" borderId="0" xfId="2" applyFont="1" applyFill="1" applyBorder="1" applyAlignment="1" applyProtection="1">
      <alignment horizontal="center" vertical="center"/>
      <protection hidden="1"/>
    </xf>
    <xf numFmtId="0" fontId="24" fillId="2" borderId="41" xfId="2" applyFont="1" applyFill="1" applyBorder="1" applyAlignment="1" applyProtection="1">
      <alignment horizontal="center" vertical="center"/>
      <protection hidden="1"/>
    </xf>
    <xf numFmtId="0" fontId="68" fillId="2" borderId="39" xfId="3" applyFont="1" applyFill="1" applyBorder="1" applyAlignment="1" applyProtection="1">
      <alignment vertical="center" wrapText="1"/>
      <protection hidden="1"/>
    </xf>
    <xf numFmtId="0" fontId="27" fillId="2" borderId="39" xfId="2" applyFont="1" applyFill="1" applyBorder="1" applyAlignment="1" applyProtection="1">
      <alignment horizontal="center" vertical="center"/>
      <protection hidden="1"/>
    </xf>
    <xf numFmtId="0" fontId="3" fillId="2" borderId="41" xfId="2" applyFont="1" applyFill="1" applyBorder="1" applyAlignment="1" applyProtection="1">
      <alignment vertical="top" wrapText="1"/>
      <protection hidden="1"/>
    </xf>
    <xf numFmtId="0" fontId="53" fillId="2" borderId="0" xfId="2" applyFont="1" applyFill="1" applyBorder="1" applyAlignment="1" applyProtection="1">
      <alignment vertical="center"/>
      <protection hidden="1"/>
    </xf>
    <xf numFmtId="0" fontId="45" fillId="2" borderId="41" xfId="2" applyFont="1" applyFill="1" applyBorder="1" applyAlignment="1" applyProtection="1">
      <alignment vertical="center"/>
      <protection hidden="1"/>
    </xf>
    <xf numFmtId="0" fontId="6" fillId="2" borderId="0" xfId="2" applyFont="1" applyFill="1" applyBorder="1" applyAlignment="1" applyProtection="1">
      <alignment horizontal="center" vertical="center"/>
      <protection hidden="1"/>
    </xf>
    <xf numFmtId="0" fontId="47" fillId="2" borderId="41" xfId="2" applyFont="1" applyFill="1" applyBorder="1" applyAlignment="1" applyProtection="1">
      <alignment vertical="center"/>
      <protection hidden="1"/>
    </xf>
    <xf numFmtId="0" fontId="32" fillId="2" borderId="49" xfId="2" applyFont="1" applyFill="1" applyBorder="1" applyAlignment="1" applyProtection="1">
      <alignment vertical="center"/>
      <protection hidden="1"/>
    </xf>
    <xf numFmtId="0" fontId="32" fillId="2" borderId="48" xfId="2" applyFont="1" applyFill="1" applyBorder="1" applyAlignment="1" applyProtection="1">
      <alignment horizontal="center" vertical="center"/>
      <protection hidden="1"/>
    </xf>
    <xf numFmtId="0" fontId="54" fillId="2" borderId="0" xfId="2" applyFont="1" applyFill="1" applyBorder="1" applyAlignment="1" applyProtection="1">
      <alignment horizontal="left" vertical="center"/>
      <protection hidden="1"/>
    </xf>
    <xf numFmtId="0" fontId="55" fillId="2" borderId="0" xfId="2" applyFont="1" applyFill="1" applyBorder="1" applyAlignment="1" applyProtection="1">
      <alignment horizontal="right" vertical="center"/>
      <protection hidden="1"/>
    </xf>
    <xf numFmtId="14" fontId="4" fillId="2" borderId="49" xfId="2" applyNumberFormat="1" applyFont="1" applyFill="1" applyBorder="1" applyAlignment="1" applyProtection="1">
      <alignment vertical="center"/>
      <protection hidden="1"/>
    </xf>
    <xf numFmtId="0" fontId="68" fillId="2" borderId="48" xfId="3" applyFont="1" applyFill="1" applyBorder="1" applyAlignment="1" applyProtection="1">
      <alignment vertical="center" wrapText="1"/>
      <protection hidden="1"/>
    </xf>
    <xf numFmtId="0" fontId="68" fillId="2" borderId="49" xfId="3" applyFont="1" applyFill="1" applyBorder="1" applyAlignment="1" applyProtection="1">
      <alignment vertical="center" wrapText="1"/>
      <protection hidden="1"/>
    </xf>
    <xf numFmtId="0" fontId="3" fillId="2" borderId="0" xfId="2" applyFont="1" applyFill="1" applyBorder="1" applyAlignment="1" applyProtection="1">
      <alignment horizontal="center" vertical="center"/>
      <protection hidden="1"/>
    </xf>
    <xf numFmtId="0" fontId="3" fillId="2" borderId="39" xfId="2" applyFont="1" applyFill="1" applyBorder="1" applyAlignment="1" applyProtection="1">
      <alignment horizontal="center" vertical="center"/>
      <protection hidden="1"/>
    </xf>
    <xf numFmtId="0" fontId="21" fillId="2" borderId="0" xfId="2" applyFont="1" applyFill="1" applyBorder="1" applyAlignment="1" applyProtection="1">
      <alignment horizontal="right" vertical="center"/>
      <protection hidden="1"/>
    </xf>
    <xf numFmtId="0" fontId="49" fillId="2" borderId="41" xfId="2" applyFont="1" applyFill="1" applyBorder="1" applyAlignment="1" applyProtection="1">
      <alignment vertical="center"/>
      <protection hidden="1"/>
    </xf>
    <xf numFmtId="0" fontId="25" fillId="3" borderId="0" xfId="2" applyFont="1" applyFill="1" applyBorder="1" applyAlignment="1" applyProtection="1">
      <alignment horizontal="right" vertical="center"/>
      <protection hidden="1"/>
    </xf>
    <xf numFmtId="0" fontId="68" fillId="3" borderId="0" xfId="3" applyFont="1" applyFill="1" applyBorder="1" applyAlignment="1" applyProtection="1">
      <alignment vertical="center" wrapText="1"/>
      <protection hidden="1"/>
    </xf>
    <xf numFmtId="14" fontId="4" fillId="2" borderId="41" xfId="2" applyNumberFormat="1" applyFont="1" applyFill="1" applyBorder="1" applyAlignment="1" applyProtection="1">
      <alignment vertical="center"/>
      <protection hidden="1"/>
    </xf>
    <xf numFmtId="0" fontId="76" fillId="2" borderId="0" xfId="3" applyFont="1" applyFill="1" applyBorder="1" applyAlignment="1" applyProtection="1">
      <alignment vertical="center" wrapText="1"/>
      <protection hidden="1"/>
    </xf>
    <xf numFmtId="0" fontId="75" fillId="2" borderId="39" xfId="2" applyFont="1" applyFill="1" applyBorder="1" applyAlignment="1" applyProtection="1">
      <alignment vertical="center"/>
      <protection hidden="1"/>
    </xf>
    <xf numFmtId="14" fontId="3" fillId="2" borderId="41" xfId="2" applyNumberFormat="1" applyFont="1" applyFill="1" applyBorder="1" applyAlignment="1" applyProtection="1">
      <alignment vertical="center"/>
      <protection hidden="1"/>
    </xf>
    <xf numFmtId="0" fontId="9" fillId="2" borderId="0" xfId="2" applyFont="1" applyFill="1" applyBorder="1" applyAlignment="1" applyProtection="1">
      <alignment horizontal="left" vertical="center"/>
      <protection hidden="1"/>
    </xf>
    <xf numFmtId="0" fontId="25" fillId="2" borderId="0" xfId="2" applyFont="1" applyFill="1" applyBorder="1" applyAlignment="1" applyProtection="1">
      <alignment horizontal="right" vertical="center"/>
      <protection hidden="1"/>
    </xf>
    <xf numFmtId="0" fontId="3" fillId="2" borderId="48" xfId="2" applyFont="1" applyFill="1" applyBorder="1" applyAlignment="1" applyProtection="1">
      <alignment horizontal="center" vertical="center"/>
      <protection hidden="1"/>
    </xf>
    <xf numFmtId="0" fontId="55" fillId="2" borderId="0" xfId="2" applyFont="1" applyFill="1" applyBorder="1" applyAlignment="1" applyProtection="1">
      <alignment horizontal="left" vertical="center"/>
      <protection hidden="1"/>
    </xf>
    <xf numFmtId="0" fontId="9" fillId="2" borderId="0" xfId="2" applyFont="1" applyFill="1" applyBorder="1" applyAlignment="1" applyProtection="1">
      <alignment vertical="center"/>
      <protection hidden="1"/>
    </xf>
    <xf numFmtId="0" fontId="24" fillId="2" borderId="49" xfId="2" applyFont="1" applyFill="1" applyBorder="1" applyAlignment="1" applyProtection="1">
      <alignment horizontal="center" vertical="center"/>
      <protection hidden="1"/>
    </xf>
    <xf numFmtId="0" fontId="51" fillId="3" borderId="0" xfId="2" applyFont="1" applyFill="1" applyBorder="1" applyAlignment="1" applyProtection="1">
      <alignment horizontal="right" vertical="center"/>
      <protection hidden="1"/>
    </xf>
    <xf numFmtId="0" fontId="3" fillId="2" borderId="42" xfId="2" applyFont="1" applyFill="1" applyBorder="1" applyAlignment="1" applyProtection="1">
      <alignment horizontal="center" vertical="center"/>
      <protection hidden="1"/>
    </xf>
    <xf numFmtId="0" fontId="3" fillId="2" borderId="43" xfId="2" applyFont="1" applyFill="1" applyBorder="1" applyAlignment="1" applyProtection="1">
      <alignment horizontal="center" vertical="center"/>
      <protection hidden="1"/>
    </xf>
    <xf numFmtId="0" fontId="9" fillId="2" borderId="43" xfId="2" applyFont="1" applyFill="1" applyBorder="1" applyAlignment="1" applyProtection="1">
      <alignment horizontal="left" vertical="center"/>
      <protection hidden="1"/>
    </xf>
    <xf numFmtId="0" fontId="51" fillId="2" borderId="43" xfId="2" applyFont="1" applyFill="1" applyBorder="1" applyAlignment="1" applyProtection="1">
      <alignment horizontal="right" vertical="center"/>
      <protection hidden="1"/>
    </xf>
    <xf numFmtId="14" fontId="4" fillId="2" borderId="44" xfId="2" applyNumberFormat="1" applyFont="1" applyFill="1" applyBorder="1" applyAlignment="1" applyProtection="1">
      <alignment vertical="center" wrapText="1"/>
      <protection hidden="1"/>
    </xf>
    <xf numFmtId="0" fontId="10" fillId="2" borderId="0" xfId="2" applyFont="1" applyFill="1" applyBorder="1" applyAlignment="1" applyProtection="1">
      <alignment horizontal="left" vertical="center" indent="3"/>
      <protection hidden="1"/>
    </xf>
    <xf numFmtId="0" fontId="51" fillId="2" borderId="0" xfId="2" applyFont="1" applyFill="1" applyBorder="1" applyAlignment="1" applyProtection="1">
      <alignment horizontal="left" vertical="center"/>
      <protection hidden="1"/>
    </xf>
    <xf numFmtId="0" fontId="3" fillId="2" borderId="45" xfId="2" applyFont="1" applyFill="1" applyBorder="1" applyAlignment="1" applyProtection="1">
      <alignment horizontal="center" vertical="center"/>
      <protection hidden="1"/>
    </xf>
    <xf numFmtId="0" fontId="3" fillId="2" borderId="46" xfId="2" applyFont="1" applyFill="1" applyBorder="1" applyAlignment="1" applyProtection="1">
      <alignment horizontal="center" vertical="center"/>
      <protection hidden="1"/>
    </xf>
    <xf numFmtId="0" fontId="65" fillId="2" borderId="46" xfId="2" applyFont="1" applyFill="1" applyBorder="1" applyAlignment="1" applyProtection="1">
      <alignment horizontal="left" vertical="center"/>
      <protection hidden="1"/>
    </xf>
    <xf numFmtId="0" fontId="24" fillId="2" borderId="47" xfId="2" applyFont="1" applyFill="1" applyBorder="1" applyAlignment="1" applyProtection="1">
      <alignment horizontal="center" vertical="center"/>
      <protection hidden="1"/>
    </xf>
    <xf numFmtId="0" fontId="68" fillId="2" borderId="45" xfId="3" applyFont="1" applyFill="1" applyBorder="1" applyAlignment="1" applyProtection="1">
      <alignment vertical="center" wrapText="1"/>
      <protection hidden="1"/>
    </xf>
    <xf numFmtId="0" fontId="68" fillId="2" borderId="46" xfId="3" applyFont="1" applyFill="1" applyBorder="1" applyAlignment="1" applyProtection="1">
      <alignment vertical="center" wrapText="1"/>
      <protection hidden="1"/>
    </xf>
    <xf numFmtId="0" fontId="68" fillId="2" borderId="47" xfId="3" applyFont="1" applyFill="1" applyBorder="1" applyAlignment="1" applyProtection="1">
      <alignment vertical="center" wrapText="1"/>
      <protection hidden="1"/>
    </xf>
    <xf numFmtId="0" fontId="57" fillId="2" borderId="0" xfId="2" applyFont="1" applyFill="1" applyBorder="1" applyAlignment="1" applyProtection="1">
      <alignment vertical="center"/>
      <protection hidden="1"/>
    </xf>
    <xf numFmtId="0" fontId="57" fillId="3" borderId="0" xfId="2" applyFont="1" applyFill="1" applyBorder="1" applyAlignment="1" applyProtection="1">
      <alignment vertical="center"/>
      <protection hidden="1"/>
    </xf>
    <xf numFmtId="0" fontId="76" fillId="2" borderId="49" xfId="3" applyFont="1" applyFill="1" applyBorder="1" applyAlignment="1" applyProtection="1">
      <alignment vertical="center" wrapText="1"/>
      <protection hidden="1"/>
    </xf>
    <xf numFmtId="14" fontId="3" fillId="2" borderId="49" xfId="2" applyNumberFormat="1" applyFont="1" applyFill="1" applyBorder="1" applyAlignment="1" applyProtection="1">
      <alignment vertical="center"/>
      <protection hidden="1"/>
    </xf>
    <xf numFmtId="0" fontId="3" fillId="2" borderId="51" xfId="2" applyFont="1" applyFill="1" applyBorder="1" applyAlignment="1" applyProtection="1">
      <alignment horizontal="center" vertical="center"/>
      <protection hidden="1"/>
    </xf>
    <xf numFmtId="0" fontId="3" fillId="2" borderId="52" xfId="2" applyFont="1" applyFill="1" applyBorder="1" applyAlignment="1" applyProtection="1">
      <alignment horizontal="center" vertical="center"/>
      <protection hidden="1"/>
    </xf>
    <xf numFmtId="0" fontId="65" fillId="2" borderId="52" xfId="2" applyFont="1" applyFill="1" applyBorder="1" applyAlignment="1" applyProtection="1">
      <alignment vertical="center"/>
      <protection hidden="1"/>
    </xf>
    <xf numFmtId="0" fontId="24" fillId="2" borderId="53" xfId="2" applyFont="1" applyFill="1" applyBorder="1" applyAlignment="1" applyProtection="1">
      <alignment horizontal="center" vertical="center"/>
      <protection hidden="1"/>
    </xf>
    <xf numFmtId="0" fontId="68" fillId="2" borderId="51" xfId="3" applyFont="1" applyFill="1" applyBorder="1" applyAlignment="1" applyProtection="1">
      <alignment vertical="center" wrapText="1"/>
      <protection hidden="1"/>
    </xf>
    <xf numFmtId="0" fontId="68" fillId="2" borderId="52" xfId="3" applyFont="1" applyFill="1" applyBorder="1" applyAlignment="1" applyProtection="1">
      <alignment vertical="center" wrapText="1"/>
      <protection hidden="1"/>
    </xf>
    <xf numFmtId="0" fontId="68" fillId="2" borderId="53" xfId="3" applyFont="1" applyFill="1" applyBorder="1" applyAlignment="1" applyProtection="1">
      <alignment vertical="center" wrapText="1"/>
      <protection hidden="1"/>
    </xf>
    <xf numFmtId="0" fontId="3" fillId="2" borderId="93" xfId="2" applyFont="1" applyFill="1" applyBorder="1" applyAlignment="1" applyProtection="1">
      <alignment horizontal="center" vertical="center"/>
      <protection hidden="1"/>
    </xf>
    <xf numFmtId="0" fontId="3" fillId="2" borderId="94" xfId="2" applyFont="1" applyFill="1" applyBorder="1" applyAlignment="1" applyProtection="1">
      <alignment horizontal="center" vertical="center"/>
      <protection hidden="1"/>
    </xf>
    <xf numFmtId="0" fontId="65" fillId="2" borderId="94" xfId="2" applyFont="1" applyFill="1" applyBorder="1" applyAlignment="1" applyProtection="1">
      <alignment horizontal="left" vertical="center"/>
      <protection hidden="1"/>
    </xf>
    <xf numFmtId="0" fontId="24" fillId="2" borderId="95" xfId="2" applyFont="1" applyFill="1" applyBorder="1" applyAlignment="1" applyProtection="1">
      <alignment horizontal="center" vertical="center"/>
      <protection hidden="1"/>
    </xf>
    <xf numFmtId="0" fontId="68" fillId="2" borderId="94" xfId="3" applyFont="1" applyFill="1" applyBorder="1" applyAlignment="1" applyProtection="1">
      <alignment vertical="center" wrapText="1"/>
      <protection hidden="1"/>
    </xf>
    <xf numFmtId="0" fontId="68" fillId="2" borderId="95" xfId="3" applyFont="1" applyFill="1" applyBorder="1" applyAlignment="1" applyProtection="1">
      <alignment vertical="center" wrapText="1"/>
      <protection hidden="1"/>
    </xf>
    <xf numFmtId="0" fontId="32" fillId="2" borderId="96" xfId="2" applyFont="1" applyFill="1" applyBorder="1" applyAlignment="1" applyProtection="1">
      <alignment horizontal="center" vertical="center"/>
      <protection hidden="1"/>
    </xf>
    <xf numFmtId="0" fontId="80" fillId="2" borderId="0" xfId="2" applyFont="1" applyFill="1" applyBorder="1" applyAlignment="1" applyProtection="1">
      <alignment vertical="center"/>
      <protection hidden="1"/>
    </xf>
    <xf numFmtId="0" fontId="24" fillId="2" borderId="97" xfId="2" applyFont="1" applyFill="1" applyBorder="1" applyAlignment="1" applyProtection="1">
      <alignment horizontal="center" vertical="center"/>
      <protection hidden="1"/>
    </xf>
    <xf numFmtId="0" fontId="68" fillId="2" borderId="97" xfId="3" applyFont="1" applyFill="1" applyBorder="1" applyAlignment="1" applyProtection="1">
      <alignment vertical="center" wrapText="1"/>
      <protection hidden="1"/>
    </xf>
    <xf numFmtId="0" fontId="3" fillId="2" borderId="96" xfId="2" applyFont="1" applyFill="1" applyBorder="1" applyAlignment="1" applyProtection="1">
      <alignment horizontal="center" vertical="center"/>
      <protection hidden="1"/>
    </xf>
    <xf numFmtId="0" fontId="23" fillId="2" borderId="0" xfId="2" applyFont="1" applyFill="1" applyBorder="1" applyAlignment="1" applyProtection="1">
      <alignment vertical="center"/>
      <protection hidden="1"/>
    </xf>
    <xf numFmtId="14" fontId="4" fillId="2" borderId="97" xfId="2" applyNumberFormat="1" applyFont="1" applyFill="1" applyBorder="1" applyAlignment="1" applyProtection="1">
      <alignment vertical="center"/>
      <protection hidden="1"/>
    </xf>
    <xf numFmtId="0" fontId="3" fillId="2" borderId="98" xfId="2" applyFont="1" applyFill="1" applyBorder="1" applyAlignment="1" applyProtection="1">
      <alignment horizontal="center" vertical="center"/>
      <protection hidden="1"/>
    </xf>
    <xf numFmtId="0" fontId="3" fillId="2" borderId="99" xfId="2" applyFont="1" applyFill="1" applyBorder="1" applyAlignment="1" applyProtection="1">
      <alignment horizontal="center" vertical="center"/>
      <protection hidden="1"/>
    </xf>
    <xf numFmtId="0" fontId="65" fillId="2" borderId="99" xfId="2" applyFont="1" applyFill="1" applyBorder="1" applyAlignment="1" applyProtection="1">
      <alignment vertical="center"/>
      <protection hidden="1"/>
    </xf>
    <xf numFmtId="0" fontId="24" fillId="2" borderId="100" xfId="2" applyFont="1" applyFill="1" applyBorder="1" applyAlignment="1" applyProtection="1">
      <alignment horizontal="center" vertical="center"/>
      <protection hidden="1"/>
    </xf>
    <xf numFmtId="0" fontId="68" fillId="2" borderId="99" xfId="3" applyFont="1" applyFill="1" applyBorder="1" applyAlignment="1" applyProtection="1">
      <alignment vertical="center" wrapText="1"/>
      <protection hidden="1"/>
    </xf>
    <xf numFmtId="0" fontId="68" fillId="2" borderId="100" xfId="3" applyFont="1" applyFill="1" applyBorder="1" applyAlignment="1" applyProtection="1">
      <alignment vertical="center" wrapText="1"/>
      <protection hidden="1"/>
    </xf>
    <xf numFmtId="0" fontId="3" fillId="2" borderId="54" xfId="2" applyFont="1" applyFill="1" applyBorder="1" applyAlignment="1" applyProtection="1">
      <alignment horizontal="center" vertical="center"/>
      <protection hidden="1"/>
    </xf>
    <xf numFmtId="0" fontId="3" fillId="2" borderId="55" xfId="2" applyFont="1" applyFill="1" applyBorder="1" applyAlignment="1" applyProtection="1">
      <alignment horizontal="center" vertical="center"/>
      <protection hidden="1"/>
    </xf>
    <xf numFmtId="0" fontId="65" fillId="2" borderId="55" xfId="2" applyFont="1" applyFill="1" applyBorder="1" applyAlignment="1" applyProtection="1">
      <alignment horizontal="left" vertical="center"/>
      <protection hidden="1"/>
    </xf>
    <xf numFmtId="0" fontId="24" fillId="2" borderId="56" xfId="2" applyFont="1" applyFill="1" applyBorder="1" applyAlignment="1" applyProtection="1">
      <alignment horizontal="center" vertical="center"/>
      <protection hidden="1"/>
    </xf>
    <xf numFmtId="0" fontId="68" fillId="2" borderId="54" xfId="3" applyFont="1" applyFill="1" applyBorder="1" applyAlignment="1" applyProtection="1">
      <alignment vertical="center" wrapText="1"/>
      <protection hidden="1"/>
    </xf>
    <xf numFmtId="0" fontId="68" fillId="2" borderId="55" xfId="3" applyFont="1" applyFill="1" applyBorder="1" applyAlignment="1" applyProtection="1">
      <alignment vertical="center" wrapText="1"/>
      <protection hidden="1"/>
    </xf>
    <xf numFmtId="0" fontId="68" fillId="2" borderId="56" xfId="3" applyFont="1" applyFill="1" applyBorder="1" applyAlignment="1" applyProtection="1">
      <alignment vertical="center" wrapText="1"/>
      <protection hidden="1"/>
    </xf>
    <xf numFmtId="0" fontId="32" fillId="2" borderId="57" xfId="2" applyFont="1" applyFill="1" applyBorder="1" applyAlignment="1" applyProtection="1">
      <alignment horizontal="center" vertical="center"/>
      <protection hidden="1"/>
    </xf>
    <xf numFmtId="0" fontId="63" fillId="2" borderId="0" xfId="2" applyFont="1" applyFill="1" applyBorder="1" applyAlignment="1" applyProtection="1">
      <alignment vertical="center"/>
      <protection hidden="1"/>
    </xf>
    <xf numFmtId="0" fontId="24" fillId="2" borderId="58" xfId="2" applyFont="1" applyFill="1" applyBorder="1" applyAlignment="1" applyProtection="1">
      <alignment horizontal="center" vertical="center"/>
      <protection hidden="1"/>
    </xf>
    <xf numFmtId="0" fontId="68" fillId="2" borderId="57" xfId="3" applyFont="1" applyFill="1" applyBorder="1" applyAlignment="1" applyProtection="1">
      <alignment vertical="center" wrapText="1"/>
      <protection hidden="1"/>
    </xf>
    <xf numFmtId="0" fontId="68" fillId="2" borderId="58" xfId="3" applyFont="1" applyFill="1" applyBorder="1" applyAlignment="1" applyProtection="1">
      <alignment vertical="center" wrapText="1"/>
      <protection hidden="1"/>
    </xf>
    <xf numFmtId="0" fontId="3" fillId="2" borderId="57" xfId="2" applyFont="1" applyFill="1" applyBorder="1" applyAlignment="1" applyProtection="1">
      <alignment horizontal="center" vertical="center"/>
      <protection hidden="1"/>
    </xf>
    <xf numFmtId="0" fontId="65" fillId="2" borderId="0" xfId="2" applyFont="1" applyFill="1" applyBorder="1" applyAlignment="1" applyProtection="1">
      <alignment horizontal="left" vertical="center"/>
      <protection hidden="1"/>
    </xf>
    <xf numFmtId="0" fontId="63" fillId="3" borderId="0" xfId="2" applyFont="1" applyFill="1" applyBorder="1" applyAlignment="1" applyProtection="1">
      <alignment vertical="center"/>
      <protection hidden="1"/>
    </xf>
    <xf numFmtId="14" fontId="4" fillId="2" borderId="58" xfId="2" applyNumberFormat="1" applyFont="1" applyFill="1" applyBorder="1" applyAlignment="1" applyProtection="1">
      <alignment vertical="center"/>
      <protection hidden="1"/>
    </xf>
    <xf numFmtId="0" fontId="62" fillId="2" borderId="58" xfId="2" applyFont="1" applyFill="1" applyBorder="1" applyAlignment="1" applyProtection="1">
      <alignment horizontal="left" vertical="center"/>
      <protection hidden="1"/>
    </xf>
    <xf numFmtId="0" fontId="65" fillId="2" borderId="0" xfId="2" applyFont="1" applyFill="1" applyBorder="1" applyAlignment="1" applyProtection="1">
      <alignment horizontal="right" vertical="center"/>
      <protection hidden="1"/>
    </xf>
    <xf numFmtId="0" fontId="68" fillId="2" borderId="0" xfId="3" applyFont="1" applyFill="1" applyBorder="1" applyAlignment="1" applyProtection="1">
      <alignment horizontal="right" vertical="center" wrapText="1"/>
      <protection hidden="1"/>
    </xf>
    <xf numFmtId="0" fontId="54" fillId="2" borderId="58" xfId="2" applyFont="1" applyFill="1" applyBorder="1" applyAlignment="1" applyProtection="1">
      <alignment horizontal="left" vertical="center"/>
      <protection hidden="1"/>
    </xf>
    <xf numFmtId="0" fontId="3" fillId="2" borderId="59" xfId="2" applyFont="1" applyFill="1" applyBorder="1" applyAlignment="1" applyProtection="1">
      <alignment horizontal="center" vertical="center"/>
      <protection hidden="1"/>
    </xf>
    <xf numFmtId="0" fontId="3" fillId="2" borderId="60" xfId="2" applyFont="1" applyFill="1" applyBorder="1" applyAlignment="1" applyProtection="1">
      <alignment horizontal="center" vertical="center"/>
      <protection hidden="1"/>
    </xf>
    <xf numFmtId="0" fontId="65" fillId="2" borderId="60" xfId="2" applyFont="1" applyFill="1" applyBorder="1" applyAlignment="1" applyProtection="1">
      <alignment vertical="center"/>
      <protection hidden="1"/>
    </xf>
    <xf numFmtId="0" fontId="24" fillId="2" borderId="61" xfId="2" applyFont="1" applyFill="1" applyBorder="1" applyAlignment="1" applyProtection="1">
      <alignment horizontal="center" vertical="center"/>
      <protection hidden="1"/>
    </xf>
    <xf numFmtId="0" fontId="68" fillId="2" borderId="59" xfId="3" applyFont="1" applyFill="1" applyBorder="1" applyAlignment="1" applyProtection="1">
      <alignment vertical="center" wrapText="1"/>
      <protection hidden="1"/>
    </xf>
    <xf numFmtId="0" fontId="68" fillId="2" borderId="60" xfId="3" applyFont="1" applyFill="1" applyBorder="1" applyAlignment="1" applyProtection="1">
      <alignment horizontal="right" vertical="center" wrapText="1"/>
      <protection hidden="1"/>
    </xf>
    <xf numFmtId="0" fontId="68" fillId="2" borderId="60" xfId="3" applyFont="1" applyFill="1" applyBorder="1" applyAlignment="1" applyProtection="1">
      <alignment vertical="center" wrapText="1"/>
      <protection hidden="1"/>
    </xf>
    <xf numFmtId="0" fontId="68" fillId="2" borderId="61" xfId="3" applyFont="1" applyFill="1" applyBorder="1" applyAlignment="1" applyProtection="1">
      <alignment vertical="center" wrapText="1"/>
      <protection hidden="1"/>
    </xf>
    <xf numFmtId="0" fontId="3" fillId="2" borderId="16" xfId="2" applyFont="1" applyFill="1" applyBorder="1" applyAlignment="1" applyProtection="1">
      <alignment horizontal="center" vertical="center"/>
      <protection hidden="1"/>
    </xf>
    <xf numFmtId="0" fontId="3" fillId="2" borderId="17" xfId="2" applyFont="1" applyFill="1" applyBorder="1" applyAlignment="1" applyProtection="1">
      <alignment horizontal="center" vertical="center"/>
      <protection hidden="1"/>
    </xf>
    <xf numFmtId="0" fontId="65" fillId="2" borderId="17" xfId="2" applyFont="1" applyFill="1" applyBorder="1" applyAlignment="1" applyProtection="1">
      <alignment horizontal="left" vertical="center"/>
      <protection hidden="1"/>
    </xf>
    <xf numFmtId="0" fontId="24" fillId="2" borderId="18" xfId="2" applyFont="1" applyFill="1" applyBorder="1" applyAlignment="1" applyProtection="1">
      <alignment horizontal="center" vertical="center"/>
      <protection hidden="1"/>
    </xf>
    <xf numFmtId="0" fontId="68" fillId="2" borderId="16" xfId="3" applyFont="1" applyFill="1" applyBorder="1" applyAlignment="1" applyProtection="1">
      <alignment vertical="center" wrapText="1"/>
      <protection hidden="1"/>
    </xf>
    <xf numFmtId="0" fontId="68" fillId="2" borderId="17" xfId="3" applyFont="1" applyFill="1" applyBorder="1" applyAlignment="1" applyProtection="1">
      <alignment horizontal="right" vertical="center" wrapText="1"/>
      <protection hidden="1"/>
    </xf>
    <xf numFmtId="0" fontId="68" fillId="2" borderId="17" xfId="3" applyFont="1" applyFill="1" applyBorder="1" applyAlignment="1" applyProtection="1">
      <alignment vertical="center" wrapText="1"/>
      <protection hidden="1"/>
    </xf>
    <xf numFmtId="0" fontId="68" fillId="2" borderId="18" xfId="3" applyFont="1" applyFill="1" applyBorder="1" applyAlignment="1" applyProtection="1">
      <alignment vertical="center" wrapText="1"/>
      <protection hidden="1"/>
    </xf>
    <xf numFmtId="0" fontId="32" fillId="2" borderId="19" xfId="2" applyFont="1" applyFill="1" applyBorder="1" applyAlignment="1" applyProtection="1">
      <alignment horizontal="center" vertical="center"/>
      <protection hidden="1"/>
    </xf>
    <xf numFmtId="0" fontId="37" fillId="2" borderId="0" xfId="2" applyFont="1" applyFill="1" applyBorder="1" applyAlignment="1" applyProtection="1">
      <alignment vertical="center"/>
      <protection hidden="1"/>
    </xf>
    <xf numFmtId="0" fontId="24" fillId="2" borderId="20" xfId="2" applyFont="1" applyFill="1" applyBorder="1" applyAlignment="1" applyProtection="1">
      <alignment horizontal="center" vertical="center"/>
      <protection hidden="1"/>
    </xf>
    <xf numFmtId="0" fontId="68" fillId="2" borderId="19" xfId="3" applyFont="1" applyFill="1" applyBorder="1" applyAlignment="1" applyProtection="1">
      <alignment vertical="center" wrapText="1"/>
      <protection hidden="1"/>
    </xf>
    <xf numFmtId="0" fontId="68" fillId="2" borderId="20" xfId="3" applyFont="1" applyFill="1" applyBorder="1" applyAlignment="1" applyProtection="1">
      <alignment vertical="center" wrapText="1"/>
      <protection hidden="1"/>
    </xf>
    <xf numFmtId="0" fontId="3" fillId="2" borderId="19" xfId="2" applyFont="1" applyFill="1" applyBorder="1" applyAlignment="1" applyProtection="1">
      <alignment horizontal="center" vertical="center"/>
      <protection hidden="1"/>
    </xf>
    <xf numFmtId="0" fontId="30" fillId="2" borderId="0" xfId="2" applyFont="1" applyFill="1" applyBorder="1" applyAlignment="1" applyProtection="1">
      <alignment horizontal="left" vertical="center"/>
      <protection hidden="1"/>
    </xf>
    <xf numFmtId="0" fontId="37" fillId="3" borderId="0" xfId="2" applyFont="1" applyFill="1" applyBorder="1" applyAlignment="1" applyProtection="1">
      <alignment vertical="center"/>
      <protection hidden="1"/>
    </xf>
    <xf numFmtId="14" fontId="4" fillId="2" borderId="20" xfId="2" applyNumberFormat="1" applyFont="1" applyFill="1" applyBorder="1" applyAlignment="1" applyProtection="1">
      <alignment vertical="center"/>
      <protection hidden="1"/>
    </xf>
    <xf numFmtId="0" fontId="62" fillId="2" borderId="20" xfId="2" applyFont="1" applyFill="1" applyBorder="1" applyAlignment="1" applyProtection="1">
      <alignment horizontal="left" vertical="center"/>
      <protection hidden="1"/>
    </xf>
    <xf numFmtId="0" fontId="30" fillId="2" borderId="0" xfId="2" applyFont="1" applyFill="1" applyBorder="1" applyAlignment="1" applyProtection="1">
      <alignment horizontal="right" vertical="center"/>
      <protection hidden="1"/>
    </xf>
    <xf numFmtId="0" fontId="36" fillId="2" borderId="0" xfId="2" applyFont="1" applyFill="1" applyBorder="1" applyAlignment="1" applyProtection="1">
      <alignment horizontal="left" vertical="center"/>
      <protection hidden="1"/>
    </xf>
    <xf numFmtId="0" fontId="62" fillId="2" borderId="0" xfId="2" applyFont="1" applyFill="1" applyBorder="1" applyAlignment="1" applyProtection="1">
      <alignment horizontal="center" vertical="center"/>
      <protection hidden="1"/>
    </xf>
    <xf numFmtId="14" fontId="3" fillId="2" borderId="20" xfId="2" applyNumberFormat="1" applyFont="1" applyFill="1" applyBorder="1" applyAlignment="1" applyProtection="1">
      <alignment vertical="center"/>
      <protection hidden="1"/>
    </xf>
    <xf numFmtId="0" fontId="54" fillId="2" borderId="20" xfId="2" applyFont="1" applyFill="1" applyBorder="1" applyAlignment="1" applyProtection="1">
      <alignment horizontal="left" vertical="center"/>
      <protection hidden="1"/>
    </xf>
    <xf numFmtId="0" fontId="3" fillId="2" borderId="33" xfId="2" applyFont="1" applyFill="1" applyBorder="1" applyAlignment="1" applyProtection="1">
      <alignment horizontal="center" vertical="center"/>
      <protection hidden="1"/>
    </xf>
    <xf numFmtId="0" fontId="3" fillId="2" borderId="34" xfId="2" applyFont="1" applyFill="1" applyBorder="1" applyAlignment="1" applyProtection="1">
      <alignment horizontal="center" vertical="center"/>
      <protection hidden="1"/>
    </xf>
    <xf numFmtId="0" fontId="61" fillId="2" borderId="34" xfId="2" applyFont="1" applyFill="1" applyBorder="1" applyAlignment="1" applyProtection="1">
      <alignment vertical="center"/>
      <protection hidden="1"/>
    </xf>
    <xf numFmtId="0" fontId="65" fillId="2" borderId="34" xfId="2" applyFont="1" applyFill="1" applyBorder="1" applyAlignment="1" applyProtection="1">
      <alignment vertical="center"/>
      <protection hidden="1"/>
    </xf>
    <xf numFmtId="0" fontId="10" fillId="2" borderId="34" xfId="2" applyFont="1" applyFill="1" applyBorder="1" applyAlignment="1" applyProtection="1">
      <alignment vertical="center"/>
      <protection hidden="1"/>
    </xf>
    <xf numFmtId="0" fontId="62" fillId="2" borderId="34" xfId="2" applyFont="1" applyFill="1" applyBorder="1" applyAlignment="1" applyProtection="1">
      <alignment horizontal="left" vertical="center"/>
      <protection hidden="1"/>
    </xf>
    <xf numFmtId="0" fontId="24" fillId="2" borderId="35" xfId="2" applyFont="1" applyFill="1" applyBorder="1" applyAlignment="1" applyProtection="1">
      <alignment horizontal="center" vertical="center"/>
      <protection hidden="1"/>
    </xf>
    <xf numFmtId="0" fontId="68" fillId="2" borderId="33" xfId="3" applyFont="1" applyFill="1" applyBorder="1" applyAlignment="1" applyProtection="1">
      <alignment vertical="center" wrapText="1"/>
      <protection hidden="1"/>
    </xf>
    <xf numFmtId="0" fontId="68" fillId="2" borderId="34" xfId="3" applyFont="1" applyFill="1" applyBorder="1" applyAlignment="1" applyProtection="1">
      <alignment vertical="center" wrapText="1"/>
      <protection hidden="1"/>
    </xf>
    <xf numFmtId="0" fontId="68" fillId="2" borderId="35" xfId="3" applyFont="1" applyFill="1" applyBorder="1" applyAlignment="1" applyProtection="1">
      <alignment vertical="center" wrapText="1"/>
      <protection hidden="1"/>
    </xf>
    <xf numFmtId="0" fontId="15" fillId="0" borderId="0" xfId="2" applyAlignment="1" applyProtection="1">
      <alignment horizontal="center"/>
      <protection hidden="1"/>
    </xf>
    <xf numFmtId="0" fontId="69" fillId="0" borderId="0" xfId="2" applyFont="1" applyAlignment="1" applyProtection="1">
      <alignment vertical="center"/>
      <protection hidden="1"/>
    </xf>
    <xf numFmtId="0" fontId="3" fillId="0" borderId="0" xfId="2" applyFont="1" applyAlignment="1" applyProtection="1">
      <alignment horizontal="center" vertical="center"/>
      <protection hidden="1"/>
    </xf>
    <xf numFmtId="0" fontId="19" fillId="0" borderId="0" xfId="2" applyFont="1" applyAlignment="1" applyProtection="1">
      <alignment vertical="center"/>
      <protection hidden="1"/>
    </xf>
    <xf numFmtId="0" fontId="18" fillId="0" borderId="0" xfId="2" applyFont="1" applyAlignment="1" applyProtection="1">
      <alignment vertical="center"/>
      <protection hidden="1"/>
    </xf>
    <xf numFmtId="0" fontId="19" fillId="0" borderId="0" xfId="2" applyFont="1" applyAlignment="1" applyProtection="1">
      <alignment horizontal="center" vertical="center"/>
      <protection hidden="1"/>
    </xf>
    <xf numFmtId="0" fontId="67" fillId="2" borderId="0" xfId="3" applyFont="1" applyFill="1" applyBorder="1" applyAlignment="1" applyProtection="1">
      <alignment horizontal="left" vertical="center" wrapText="1"/>
      <protection hidden="1"/>
    </xf>
    <xf numFmtId="0" fontId="67" fillId="2" borderId="0" xfId="3" applyFont="1" applyFill="1" applyBorder="1" applyAlignment="1" applyProtection="1">
      <alignment horizontal="center" vertical="center" wrapText="1"/>
      <protection hidden="1"/>
    </xf>
    <xf numFmtId="0" fontId="49" fillId="2" borderId="0" xfId="3" applyFont="1" applyFill="1" applyBorder="1" applyAlignment="1" applyProtection="1">
      <alignment vertical="center" wrapText="1"/>
      <protection hidden="1"/>
    </xf>
    <xf numFmtId="0" fontId="15" fillId="2" borderId="78" xfId="2" applyFill="1" applyBorder="1" applyAlignment="1" applyProtection="1">
      <alignment horizontal="center" vertical="center"/>
      <protection hidden="1"/>
    </xf>
    <xf numFmtId="0" fontId="49" fillId="2" borderId="80" xfId="2" applyFont="1" applyFill="1" applyBorder="1" applyAlignment="1" applyProtection="1">
      <alignment vertical="center"/>
      <protection hidden="1"/>
    </xf>
    <xf numFmtId="0" fontId="80" fillId="3" borderId="0" xfId="2" applyFont="1" applyFill="1" applyBorder="1" applyAlignment="1" applyProtection="1">
      <alignment vertical="center"/>
      <protection hidden="1"/>
    </xf>
    <xf numFmtId="0" fontId="62" fillId="2" borderId="0" xfId="2" applyFont="1" applyFill="1" applyBorder="1" applyAlignment="1" applyProtection="1">
      <alignment horizontal="left" vertical="center"/>
      <protection hidden="1"/>
    </xf>
    <xf numFmtId="0" fontId="20" fillId="2" borderId="0" xfId="2" applyFont="1" applyFill="1" applyBorder="1" applyAlignment="1" applyProtection="1">
      <alignment horizontal="center"/>
      <protection hidden="1"/>
    </xf>
    <xf numFmtId="0" fontId="25" fillId="2" borderId="0" xfId="3" applyFont="1" applyFill="1" applyBorder="1" applyAlignment="1" applyProtection="1">
      <alignment horizontal="left" vertical="center" wrapText="1"/>
      <protection hidden="1"/>
    </xf>
    <xf numFmtId="0" fontId="25" fillId="2" borderId="0" xfId="3" applyFont="1" applyFill="1" applyBorder="1" applyAlignment="1" applyProtection="1">
      <alignment horizontal="center" vertical="center" wrapText="1"/>
      <protection hidden="1"/>
    </xf>
    <xf numFmtId="0" fontId="26" fillId="2" borderId="0" xfId="3" applyFont="1" applyFill="1" applyBorder="1" applyAlignment="1" applyProtection="1">
      <alignment vertical="center" wrapText="1"/>
      <protection hidden="1"/>
    </xf>
    <xf numFmtId="0" fontId="14" fillId="2" borderId="0" xfId="3" applyFont="1" applyFill="1" applyBorder="1" applyAlignment="1" applyProtection="1">
      <alignment vertical="center" wrapText="1"/>
      <protection hidden="1"/>
    </xf>
    <xf numFmtId="0" fontId="28" fillId="2" borderId="16" xfId="2" applyFont="1" applyFill="1" applyBorder="1" applyAlignment="1" applyProtection="1">
      <alignment horizontal="center" vertical="center"/>
      <protection hidden="1"/>
    </xf>
    <xf numFmtId="0" fontId="28" fillId="2" borderId="17" xfId="2" applyFont="1" applyFill="1" applyBorder="1" applyAlignment="1" applyProtection="1">
      <alignment horizontal="center" vertical="center"/>
      <protection hidden="1"/>
    </xf>
    <xf numFmtId="0" fontId="29" fillId="2" borderId="17" xfId="2" applyFont="1" applyFill="1" applyBorder="1" applyAlignment="1" applyProtection="1">
      <alignment vertical="center" wrapText="1"/>
      <protection hidden="1"/>
    </xf>
    <xf numFmtId="0" fontId="30" fillId="2" borderId="17" xfId="2" applyFont="1" applyFill="1" applyBorder="1" applyAlignment="1" applyProtection="1">
      <alignment horizontal="right" vertical="center"/>
      <protection hidden="1"/>
    </xf>
    <xf numFmtId="0" fontId="31" fillId="2" borderId="17" xfId="2" applyFont="1" applyFill="1" applyBorder="1" applyAlignment="1" applyProtection="1">
      <alignment horizontal="right" vertical="center"/>
      <protection hidden="1"/>
    </xf>
    <xf numFmtId="0" fontId="33" fillId="2" borderId="19" xfId="2" applyFont="1" applyFill="1" applyBorder="1" applyAlignment="1" applyProtection="1">
      <alignment horizontal="center" vertical="center"/>
      <protection hidden="1"/>
    </xf>
    <xf numFmtId="0" fontId="33" fillId="2" borderId="0" xfId="2" applyFont="1" applyFill="1" applyBorder="1" applyAlignment="1" applyProtection="1">
      <alignment horizontal="center" vertical="center"/>
      <protection hidden="1"/>
    </xf>
    <xf numFmtId="0" fontId="34" fillId="2" borderId="0" xfId="3" applyFont="1" applyFill="1" applyBorder="1" applyAlignment="1" applyProtection="1">
      <alignment vertical="center"/>
      <protection hidden="1"/>
    </xf>
    <xf numFmtId="0" fontId="35" fillId="2" borderId="20" xfId="2" applyFont="1" applyFill="1" applyBorder="1" applyAlignment="1" applyProtection="1">
      <alignment horizontal="center" vertical="center"/>
      <protection hidden="1"/>
    </xf>
    <xf numFmtId="0" fontId="31" fillId="2" borderId="0" xfId="2" applyFont="1" applyFill="1" applyBorder="1" applyAlignment="1" applyProtection="1">
      <alignment horizontal="right" vertical="center"/>
      <protection hidden="1"/>
    </xf>
    <xf numFmtId="0" fontId="38" fillId="2" borderId="0" xfId="2" applyFont="1" applyFill="1" applyBorder="1" applyAlignment="1" applyProtection="1">
      <alignment vertical="center"/>
      <protection hidden="1"/>
    </xf>
    <xf numFmtId="0" fontId="38" fillId="2" borderId="20" xfId="2" applyFont="1" applyFill="1" applyBorder="1" applyAlignment="1" applyProtection="1">
      <alignment vertical="center"/>
      <protection hidden="1"/>
    </xf>
    <xf numFmtId="0" fontId="39" fillId="2" borderId="19" xfId="2" applyFont="1" applyFill="1" applyBorder="1" applyAlignment="1" applyProtection="1">
      <alignment horizontal="center" vertical="center"/>
      <protection hidden="1"/>
    </xf>
    <xf numFmtId="0" fontId="39" fillId="2" borderId="0" xfId="2" applyFont="1" applyFill="1" applyBorder="1" applyAlignment="1" applyProtection="1">
      <alignment horizontal="center" vertical="center"/>
      <protection hidden="1"/>
    </xf>
    <xf numFmtId="0" fontId="39" fillId="2" borderId="0" xfId="3" applyFont="1" applyFill="1" applyBorder="1" applyAlignment="1" applyProtection="1">
      <alignment vertical="center"/>
      <protection hidden="1"/>
    </xf>
    <xf numFmtId="0" fontId="39" fillId="2" borderId="20" xfId="2" applyFont="1" applyFill="1" applyBorder="1" applyAlignment="1" applyProtection="1">
      <alignment vertical="center"/>
      <protection hidden="1"/>
    </xf>
    <xf numFmtId="0" fontId="39" fillId="2" borderId="20" xfId="4" applyFont="1" applyFill="1" applyBorder="1" applyAlignment="1" applyProtection="1">
      <alignment vertical="top" wrapText="1"/>
      <protection hidden="1"/>
    </xf>
    <xf numFmtId="0" fontId="40" fillId="2" borderId="20" xfId="2" applyFont="1" applyFill="1" applyBorder="1" applyAlignment="1" applyProtection="1">
      <alignment vertical="center"/>
      <protection hidden="1"/>
    </xf>
    <xf numFmtId="0" fontId="40" fillId="2" borderId="0" xfId="2" applyFont="1" applyFill="1" applyBorder="1" applyAlignment="1" applyProtection="1">
      <alignment vertical="center"/>
      <protection hidden="1"/>
    </xf>
    <xf numFmtId="0" fontId="42" fillId="2" borderId="0" xfId="2" applyFont="1" applyFill="1" applyBorder="1" applyAlignment="1" applyProtection="1">
      <alignment vertical="center"/>
      <protection hidden="1"/>
    </xf>
    <xf numFmtId="0" fontId="39" fillId="2" borderId="0" xfId="2" applyFont="1" applyFill="1" applyBorder="1" applyAlignment="1" applyProtection="1">
      <alignment horizontal="right" vertical="center"/>
      <protection hidden="1"/>
    </xf>
    <xf numFmtId="0" fontId="15" fillId="2" borderId="19" xfId="2" applyFill="1" applyBorder="1" applyAlignment="1" applyProtection="1">
      <alignment horizontal="center"/>
      <protection hidden="1"/>
    </xf>
    <xf numFmtId="0" fontId="19" fillId="2" borderId="20" xfId="2" applyFont="1" applyFill="1" applyBorder="1" applyAlignment="1" applyProtection="1">
      <alignment vertical="center"/>
      <protection hidden="1"/>
    </xf>
    <xf numFmtId="0" fontId="33" fillId="3" borderId="0" xfId="2" applyFont="1" applyFill="1" applyBorder="1" applyAlignment="1" applyProtection="1">
      <alignment horizontal="center" vertical="center"/>
      <protection hidden="1"/>
    </xf>
    <xf numFmtId="0" fontId="38" fillId="3" borderId="0" xfId="2" applyFont="1" applyFill="1" applyBorder="1" applyAlignment="1" applyProtection="1">
      <alignment vertical="center"/>
      <protection hidden="1"/>
    </xf>
    <xf numFmtId="0" fontId="47" fillId="2" borderId="20" xfId="2" applyFont="1" applyFill="1" applyBorder="1" applyAlignment="1" applyProtection="1">
      <alignment vertical="center"/>
      <protection hidden="1"/>
    </xf>
    <xf numFmtId="0" fontId="31" fillId="2" borderId="0" xfId="2" applyFont="1" applyFill="1" applyBorder="1" applyAlignment="1" applyProtection="1">
      <alignment vertical="center"/>
      <protection hidden="1"/>
    </xf>
    <xf numFmtId="0" fontId="48" fillId="2" borderId="0" xfId="2" applyFont="1" applyFill="1" applyBorder="1" applyAlignment="1" applyProtection="1">
      <alignment vertical="center"/>
      <protection hidden="1"/>
    </xf>
    <xf numFmtId="0" fontId="39" fillId="2" borderId="0" xfId="2" applyFont="1" applyFill="1" applyBorder="1" applyAlignment="1" applyProtection="1">
      <alignment vertical="center"/>
      <protection hidden="1"/>
    </xf>
    <xf numFmtId="0" fontId="31" fillId="3" borderId="0" xfId="2" applyFont="1" applyFill="1" applyBorder="1" applyAlignment="1" applyProtection="1">
      <alignment horizontal="right" vertical="center"/>
      <protection hidden="1"/>
    </xf>
    <xf numFmtId="0" fontId="48" fillId="2" borderId="0" xfId="2" applyFont="1" applyFill="1" applyBorder="1" applyAlignment="1" applyProtection="1">
      <alignment horizontal="right" vertical="center"/>
      <protection hidden="1"/>
    </xf>
    <xf numFmtId="0" fontId="45" fillId="2" borderId="0" xfId="2" applyFont="1" applyFill="1" applyBorder="1" applyAlignment="1" applyProtection="1">
      <alignment horizontal="left" vertical="center"/>
      <protection hidden="1"/>
    </xf>
    <xf numFmtId="0" fontId="49" fillId="2" borderId="20" xfId="2" applyFont="1" applyFill="1" applyBorder="1" applyAlignment="1" applyProtection="1">
      <alignment vertical="center"/>
      <protection hidden="1"/>
    </xf>
    <xf numFmtId="0" fontId="30" fillId="3" borderId="0" xfId="2" applyFont="1" applyFill="1" applyBorder="1" applyAlignment="1" applyProtection="1">
      <alignment horizontal="right" vertical="center"/>
      <protection hidden="1"/>
    </xf>
    <xf numFmtId="14" fontId="34" fillId="2" borderId="0" xfId="2" applyNumberFormat="1" applyFont="1" applyFill="1" applyBorder="1" applyAlignment="1" applyProtection="1">
      <alignment vertical="center"/>
      <protection hidden="1"/>
    </xf>
    <xf numFmtId="0" fontId="50" fillId="2" borderId="0" xfId="2" applyFont="1" applyFill="1" applyBorder="1" applyAlignment="1" applyProtection="1">
      <alignment vertical="center"/>
      <protection hidden="1"/>
    </xf>
    <xf numFmtId="0" fontId="50" fillId="2" borderId="0" xfId="2" applyFont="1" applyFill="1" applyBorder="1" applyAlignment="1" applyProtection="1">
      <alignment horizontal="center" vertical="center"/>
      <protection hidden="1"/>
    </xf>
    <xf numFmtId="14" fontId="4" fillId="2" borderId="0" xfId="2" applyNumberFormat="1" applyFont="1" applyFill="1" applyBorder="1" applyAlignment="1" applyProtection="1">
      <alignment vertical="center"/>
      <protection hidden="1"/>
    </xf>
    <xf numFmtId="0" fontId="50" fillId="2" borderId="0" xfId="2" applyFont="1" applyFill="1" applyBorder="1" applyAlignment="1" applyProtection="1">
      <alignment horizontal="left" vertical="center"/>
      <protection hidden="1"/>
    </xf>
    <xf numFmtId="0" fontId="9" fillId="2" borderId="34" xfId="2" applyFont="1" applyFill="1" applyBorder="1" applyAlignment="1" applyProtection="1">
      <alignment horizontal="left" vertical="center"/>
      <protection hidden="1"/>
    </xf>
    <xf numFmtId="0" fontId="51" fillId="2" borderId="34" xfId="2" applyFont="1" applyFill="1" applyBorder="1" applyAlignment="1" applyProtection="1">
      <alignment horizontal="right" vertical="center"/>
      <protection hidden="1"/>
    </xf>
    <xf numFmtId="14" fontId="4" fillId="2" borderId="35" xfId="2" applyNumberFormat="1" applyFont="1" applyFill="1" applyBorder="1" applyAlignment="1" applyProtection="1">
      <alignment vertical="center" wrapText="1"/>
      <protection hidden="1"/>
    </xf>
    <xf numFmtId="0" fontId="51" fillId="2" borderId="0" xfId="2" applyFont="1" applyFill="1" applyBorder="1" applyAlignment="1" applyProtection="1">
      <alignment horizontal="right" vertical="center"/>
      <protection hidden="1"/>
    </xf>
    <xf numFmtId="14" fontId="4" fillId="2" borderId="0" xfId="2" applyNumberFormat="1" applyFont="1" applyFill="1" applyBorder="1" applyAlignment="1" applyProtection="1">
      <alignment vertical="center" wrapText="1"/>
      <protection hidden="1"/>
    </xf>
    <xf numFmtId="0" fontId="15" fillId="2" borderId="36" xfId="2" applyFill="1" applyBorder="1" applyAlignment="1" applyProtection="1">
      <alignment horizontal="center"/>
      <protection hidden="1"/>
    </xf>
    <xf numFmtId="0" fontId="15" fillId="2" borderId="37" xfId="2" applyFill="1" applyBorder="1" applyAlignment="1" applyProtection="1">
      <alignment horizontal="center"/>
      <protection hidden="1"/>
    </xf>
    <xf numFmtId="0" fontId="43" fillId="2" borderId="37" xfId="2" applyFont="1" applyFill="1" applyBorder="1" applyAlignment="1" applyProtection="1">
      <alignment vertical="center"/>
      <protection hidden="1"/>
    </xf>
    <xf numFmtId="0" fontId="18" fillId="2" borderId="37" xfId="2" applyFont="1" applyFill="1" applyBorder="1" applyAlignment="1" applyProtection="1">
      <alignment vertical="center"/>
      <protection hidden="1"/>
    </xf>
    <xf numFmtId="0" fontId="19" fillId="2" borderId="37" xfId="2" applyFont="1" applyFill="1" applyBorder="1" applyAlignment="1" applyProtection="1">
      <alignment vertical="center"/>
      <protection hidden="1"/>
    </xf>
    <xf numFmtId="0" fontId="19" fillId="2" borderId="37" xfId="2" applyFont="1" applyFill="1" applyBorder="1" applyAlignment="1" applyProtection="1">
      <alignment horizontal="center" vertical="center"/>
      <protection hidden="1"/>
    </xf>
    <xf numFmtId="0" fontId="19" fillId="2" borderId="38" xfId="2" applyFont="1" applyFill="1" applyBorder="1" applyAlignment="1" applyProtection="1">
      <alignment vertical="center"/>
      <protection hidden="1"/>
    </xf>
    <xf numFmtId="0" fontId="40" fillId="2" borderId="0" xfId="2" applyFont="1" applyFill="1" applyBorder="1" applyAlignment="1" applyProtection="1">
      <alignment vertical="top" wrapText="1"/>
      <protection hidden="1"/>
    </xf>
    <xf numFmtId="0" fontId="27" fillId="2" borderId="45" xfId="2" applyFont="1" applyFill="1" applyBorder="1" applyAlignment="1" applyProtection="1">
      <alignment horizontal="center" vertical="center"/>
      <protection hidden="1"/>
    </xf>
    <xf numFmtId="0" fontId="27" fillId="2" borderId="46" xfId="2" applyFont="1" applyFill="1" applyBorder="1" applyAlignment="1" applyProtection="1">
      <alignment horizontal="center" vertical="center"/>
      <protection hidden="1"/>
    </xf>
    <xf numFmtId="0" fontId="49" fillId="2" borderId="46" xfId="2" applyFont="1" applyFill="1" applyBorder="1" applyAlignment="1" applyProtection="1">
      <alignment vertical="center" wrapText="1"/>
      <protection hidden="1"/>
    </xf>
    <xf numFmtId="0" fontId="51" fillId="2" borderId="46" xfId="2" applyFont="1" applyFill="1" applyBorder="1" applyAlignment="1" applyProtection="1">
      <alignment horizontal="right" vertical="center"/>
      <protection hidden="1"/>
    </xf>
    <xf numFmtId="0" fontId="6" fillId="2" borderId="46" xfId="2" applyFont="1" applyFill="1" applyBorder="1" applyAlignment="1" applyProtection="1">
      <alignment horizontal="right" vertical="center"/>
      <protection hidden="1"/>
    </xf>
    <xf numFmtId="0" fontId="45" fillId="2" borderId="49" xfId="2" applyFont="1" applyFill="1" applyBorder="1" applyAlignment="1" applyProtection="1">
      <alignment vertical="center"/>
      <protection hidden="1"/>
    </xf>
    <xf numFmtId="0" fontId="47" fillId="2" borderId="49" xfId="2" applyFont="1" applyFill="1" applyBorder="1" applyAlignment="1" applyProtection="1">
      <alignment vertical="center"/>
      <protection hidden="1"/>
    </xf>
    <xf numFmtId="0" fontId="58" fillId="2" borderId="0" xfId="2" applyFont="1" applyFill="1" applyBorder="1" applyAlignment="1" applyProtection="1">
      <alignment horizontal="right" vertical="center"/>
      <protection hidden="1"/>
    </xf>
    <xf numFmtId="0" fontId="49" fillId="2" borderId="49" xfId="2" applyFont="1" applyFill="1" applyBorder="1" applyAlignment="1" applyProtection="1">
      <alignment vertical="center"/>
      <protection hidden="1"/>
    </xf>
    <xf numFmtId="0" fontId="55" fillId="3" borderId="0" xfId="2" applyFont="1" applyFill="1" applyBorder="1" applyAlignment="1" applyProtection="1">
      <alignment horizontal="right" vertical="center"/>
      <protection hidden="1"/>
    </xf>
    <xf numFmtId="0" fontId="9" fillId="2" borderId="52" xfId="2" applyFont="1" applyFill="1" applyBorder="1" applyAlignment="1" applyProtection="1">
      <alignment horizontal="left" vertical="center"/>
      <protection hidden="1"/>
    </xf>
    <xf numFmtId="0" fontId="51" fillId="2" borderId="52" xfId="2" applyFont="1" applyFill="1" applyBorder="1" applyAlignment="1" applyProtection="1">
      <alignment horizontal="right" vertical="center"/>
      <protection hidden="1"/>
    </xf>
    <xf numFmtId="14" fontId="4" fillId="2" borderId="53" xfId="2" applyNumberFormat="1" applyFont="1" applyFill="1" applyBorder="1" applyAlignment="1" applyProtection="1">
      <alignment vertical="center" wrapText="1"/>
      <protection hidden="1"/>
    </xf>
    <xf numFmtId="0" fontId="27" fillId="2" borderId="54" xfId="2" applyFont="1" applyFill="1" applyBorder="1" applyAlignment="1" applyProtection="1">
      <alignment horizontal="center" vertical="center"/>
      <protection hidden="1"/>
    </xf>
    <xf numFmtId="0" fontId="27" fillId="2" borderId="55" xfId="2" applyFont="1" applyFill="1" applyBorder="1" applyAlignment="1" applyProtection="1">
      <alignment horizontal="center" vertical="center"/>
      <protection hidden="1"/>
    </xf>
    <xf numFmtId="0" fontId="49" fillId="2" borderId="55" xfId="2" applyFont="1" applyFill="1" applyBorder="1" applyAlignment="1" applyProtection="1">
      <alignment vertical="center" wrapText="1"/>
      <protection hidden="1"/>
    </xf>
    <xf numFmtId="0" fontId="51" fillId="2" borderId="55" xfId="2" applyFont="1" applyFill="1" applyBorder="1" applyAlignment="1" applyProtection="1">
      <alignment horizontal="right" vertical="center"/>
      <protection hidden="1"/>
    </xf>
    <xf numFmtId="0" fontId="6" fillId="2" borderId="55" xfId="2" applyFont="1" applyFill="1" applyBorder="1" applyAlignment="1" applyProtection="1">
      <alignment horizontal="right" vertical="center"/>
      <protection hidden="1"/>
    </xf>
    <xf numFmtId="0" fontId="60" fillId="2" borderId="0" xfId="2" applyFont="1" applyFill="1" applyBorder="1" applyAlignment="1" applyProtection="1">
      <alignment horizontal="right" vertical="center"/>
      <protection hidden="1"/>
    </xf>
    <xf numFmtId="0" fontId="64" fillId="2" borderId="0" xfId="2" applyFont="1" applyFill="1" applyBorder="1" applyAlignment="1" applyProtection="1">
      <alignment vertical="center"/>
      <protection hidden="1"/>
    </xf>
    <xf numFmtId="0" fontId="45" fillId="2" borderId="58" xfId="2" applyFont="1" applyFill="1" applyBorder="1" applyAlignment="1" applyProtection="1">
      <alignment vertical="center"/>
      <protection hidden="1"/>
    </xf>
    <xf numFmtId="0" fontId="65" fillId="3" borderId="0" xfId="2" applyFont="1" applyFill="1" applyBorder="1" applyAlignment="1" applyProtection="1">
      <alignment horizontal="right" vertical="center"/>
      <protection hidden="1"/>
    </xf>
    <xf numFmtId="0" fontId="60" fillId="3" borderId="0" xfId="2" applyFont="1" applyFill="1" applyBorder="1" applyAlignment="1" applyProtection="1">
      <alignment horizontal="right" vertical="center"/>
      <protection hidden="1"/>
    </xf>
    <xf numFmtId="0" fontId="64" fillId="3" borderId="0" xfId="2" applyFont="1" applyFill="1" applyBorder="1" applyAlignment="1" applyProtection="1">
      <alignment vertical="center"/>
      <protection hidden="1"/>
    </xf>
    <xf numFmtId="0" fontId="47" fillId="2" borderId="58" xfId="2" applyFont="1" applyFill="1" applyBorder="1" applyAlignment="1" applyProtection="1">
      <alignment vertical="center"/>
      <protection hidden="1"/>
    </xf>
    <xf numFmtId="0" fontId="66" fillId="2" borderId="0" xfId="2" applyFont="1" applyFill="1" applyBorder="1" applyAlignment="1" applyProtection="1">
      <alignment horizontal="right" vertical="center"/>
      <protection hidden="1"/>
    </xf>
    <xf numFmtId="0" fontId="49" fillId="2" borderId="58" xfId="2" applyFont="1" applyFill="1" applyBorder="1" applyAlignment="1" applyProtection="1">
      <alignment vertical="center"/>
      <protection hidden="1"/>
    </xf>
    <xf numFmtId="0" fontId="9" fillId="2" borderId="60" xfId="2" applyFont="1" applyFill="1" applyBorder="1" applyAlignment="1" applyProtection="1">
      <alignment horizontal="left" vertical="center"/>
      <protection hidden="1"/>
    </xf>
    <xf numFmtId="0" fontId="51" fillId="2" borderId="60" xfId="2" applyFont="1" applyFill="1" applyBorder="1" applyAlignment="1" applyProtection="1">
      <alignment horizontal="right" vertical="center"/>
      <protection hidden="1"/>
    </xf>
    <xf numFmtId="14" fontId="4" fillId="2" borderId="61" xfId="2" applyNumberFormat="1" applyFont="1" applyFill="1" applyBorder="1" applyAlignment="1" applyProtection="1">
      <alignment vertical="center" wrapText="1"/>
      <protection hidden="1"/>
    </xf>
    <xf numFmtId="0" fontId="3" fillId="0" borderId="0" xfId="1" applyFont="1" applyAlignment="1" applyProtection="1">
      <alignment horizontal="left" vertical="center"/>
      <protection hidden="1"/>
    </xf>
    <xf numFmtId="0" fontId="104" fillId="9" borderId="70" xfId="2" applyFont="1" applyFill="1" applyBorder="1" applyAlignment="1" applyProtection="1">
      <alignment horizontal="center"/>
      <protection hidden="1"/>
    </xf>
    <xf numFmtId="0" fontId="104" fillId="9" borderId="71" xfId="2" applyFont="1" applyFill="1" applyBorder="1" applyAlignment="1" applyProtection="1">
      <alignment horizontal="center"/>
      <protection hidden="1"/>
    </xf>
    <xf numFmtId="14" fontId="105" fillId="9" borderId="71" xfId="2" applyNumberFormat="1" applyFont="1" applyFill="1" applyBorder="1" applyAlignment="1" applyProtection="1">
      <alignment vertical="center"/>
      <protection hidden="1"/>
    </xf>
    <xf numFmtId="0" fontId="106" fillId="9" borderId="71" xfId="2" applyFont="1" applyFill="1" applyBorder="1" applyAlignment="1" applyProtection="1">
      <alignment vertical="center"/>
      <protection hidden="1"/>
    </xf>
    <xf numFmtId="0" fontId="107" fillId="9" borderId="71" xfId="2" applyFont="1" applyFill="1" applyBorder="1" applyAlignment="1" applyProtection="1">
      <alignment vertical="center"/>
      <protection hidden="1"/>
    </xf>
    <xf numFmtId="0" fontId="107" fillId="9" borderId="71" xfId="2" applyFont="1" applyFill="1" applyBorder="1" applyAlignment="1" applyProtection="1">
      <alignment horizontal="center" vertical="center"/>
      <protection hidden="1"/>
    </xf>
    <xf numFmtId="0" fontId="104" fillId="9" borderId="71" xfId="2" applyFont="1" applyFill="1" applyBorder="1" applyProtection="1">
      <protection hidden="1"/>
    </xf>
    <xf numFmtId="0" fontId="107" fillId="9" borderId="72" xfId="2" applyFont="1" applyFill="1" applyBorder="1" applyAlignment="1" applyProtection="1">
      <alignment vertical="center"/>
      <protection hidden="1"/>
    </xf>
    <xf numFmtId="0" fontId="104" fillId="9" borderId="73" xfId="2" applyFont="1" applyFill="1" applyBorder="1" applyAlignment="1" applyProtection="1">
      <alignment horizontal="center"/>
      <protection hidden="1"/>
    </xf>
    <xf numFmtId="0" fontId="104" fillId="9" borderId="0" xfId="2" applyFont="1" applyFill="1" applyBorder="1" applyAlignment="1" applyProtection="1">
      <alignment horizontal="center"/>
      <protection hidden="1"/>
    </xf>
    <xf numFmtId="0" fontId="109" fillId="9" borderId="74" xfId="3" applyFont="1" applyFill="1" applyBorder="1" applyAlignment="1" applyProtection="1">
      <alignment vertical="center" wrapText="1"/>
      <protection hidden="1"/>
    </xf>
    <xf numFmtId="0" fontId="104" fillId="9" borderId="75" xfId="2" applyFont="1" applyFill="1" applyBorder="1" applyAlignment="1" applyProtection="1">
      <alignment horizontal="center"/>
      <protection hidden="1"/>
    </xf>
    <xf numFmtId="0" fontId="104" fillId="9" borderId="76" xfId="2" applyFont="1" applyFill="1" applyBorder="1" applyAlignment="1" applyProtection="1">
      <alignment horizontal="center"/>
      <protection hidden="1"/>
    </xf>
    <xf numFmtId="0" fontId="108" fillId="9" borderId="76" xfId="3" applyFont="1" applyFill="1" applyBorder="1" applyAlignment="1" applyProtection="1">
      <alignment horizontal="left" vertical="center" wrapText="1"/>
      <protection hidden="1"/>
    </xf>
    <xf numFmtId="0" fontId="108" fillId="9" borderId="76" xfId="3" applyFont="1" applyFill="1" applyBorder="1" applyAlignment="1" applyProtection="1">
      <alignment horizontal="center" vertical="center" wrapText="1"/>
      <protection hidden="1"/>
    </xf>
    <xf numFmtId="0" fontId="110" fillId="9" borderId="76" xfId="3" applyFont="1" applyFill="1" applyBorder="1" applyAlignment="1" applyProtection="1">
      <alignment vertical="center" wrapText="1"/>
      <protection hidden="1"/>
    </xf>
    <xf numFmtId="0" fontId="104" fillId="9" borderId="76" xfId="2" applyFont="1" applyFill="1" applyBorder="1" applyProtection="1">
      <protection hidden="1"/>
    </xf>
    <xf numFmtId="0" fontId="104" fillId="10" borderId="101" xfId="2" applyFont="1" applyFill="1" applyBorder="1" applyAlignment="1" applyProtection="1">
      <alignment horizontal="center"/>
      <protection hidden="1"/>
    </xf>
    <xf numFmtId="0" fontId="104" fillId="10" borderId="102" xfId="2" applyFont="1" applyFill="1" applyBorder="1" applyAlignment="1" applyProtection="1">
      <alignment horizontal="center"/>
      <protection hidden="1"/>
    </xf>
    <xf numFmtId="14" fontId="105" fillId="10" borderId="102" xfId="2" applyNumberFormat="1" applyFont="1" applyFill="1" applyBorder="1" applyAlignment="1" applyProtection="1">
      <alignment vertical="center"/>
      <protection hidden="1"/>
    </xf>
    <xf numFmtId="0" fontId="106" fillId="10" borderId="102" xfId="2" applyFont="1" applyFill="1" applyBorder="1" applyAlignment="1" applyProtection="1">
      <alignment vertical="center"/>
      <protection hidden="1"/>
    </xf>
    <xf numFmtId="0" fontId="107" fillId="10" borderId="102" xfId="2" applyFont="1" applyFill="1" applyBorder="1" applyAlignment="1" applyProtection="1">
      <alignment vertical="center"/>
      <protection hidden="1"/>
    </xf>
    <xf numFmtId="0" fontId="107" fillId="10" borderId="102" xfId="2" applyFont="1" applyFill="1" applyBorder="1" applyAlignment="1" applyProtection="1">
      <alignment horizontal="center" vertical="center"/>
      <protection hidden="1"/>
    </xf>
    <xf numFmtId="0" fontId="104" fillId="10" borderId="102" xfId="2" applyFont="1" applyFill="1" applyBorder="1" applyProtection="1">
      <protection hidden="1"/>
    </xf>
    <xf numFmtId="0" fontId="107" fillId="10" borderId="103" xfId="2" applyFont="1" applyFill="1" applyBorder="1" applyAlignment="1" applyProtection="1">
      <alignment vertical="center"/>
      <protection hidden="1"/>
    </xf>
    <xf numFmtId="0" fontId="104" fillId="10" borderId="104" xfId="2" applyFont="1" applyFill="1" applyBorder="1" applyAlignment="1" applyProtection="1">
      <alignment horizontal="center"/>
      <protection hidden="1"/>
    </xf>
    <xf numFmtId="0" fontId="104" fillId="10" borderId="0" xfId="2" applyFont="1" applyFill="1" applyBorder="1" applyAlignment="1" applyProtection="1">
      <alignment horizontal="center"/>
      <protection hidden="1"/>
    </xf>
    <xf numFmtId="0" fontId="109" fillId="10" borderId="105" xfId="3" applyFont="1" applyFill="1" applyBorder="1" applyAlignment="1" applyProtection="1">
      <alignment vertical="center" wrapText="1"/>
      <protection hidden="1"/>
    </xf>
    <xf numFmtId="0" fontId="104" fillId="10" borderId="106" xfId="2" applyFont="1" applyFill="1" applyBorder="1" applyAlignment="1" applyProtection="1">
      <alignment horizontal="center"/>
      <protection hidden="1"/>
    </xf>
    <xf numFmtId="0" fontId="104" fillId="10" borderId="107" xfId="2" applyFont="1" applyFill="1" applyBorder="1" applyAlignment="1" applyProtection="1">
      <alignment horizontal="center"/>
      <protection hidden="1"/>
    </xf>
    <xf numFmtId="0" fontId="108" fillId="10" borderId="107" xfId="3" applyFont="1" applyFill="1" applyBorder="1" applyAlignment="1" applyProtection="1">
      <alignment horizontal="left" vertical="center" wrapText="1"/>
      <protection hidden="1"/>
    </xf>
    <xf numFmtId="0" fontId="108" fillId="10" borderId="107" xfId="3" applyFont="1" applyFill="1" applyBorder="1" applyAlignment="1" applyProtection="1">
      <alignment horizontal="center" vertical="center" wrapText="1"/>
      <protection hidden="1"/>
    </xf>
    <xf numFmtId="0" fontId="110" fillId="10" borderId="107" xfId="3" applyFont="1" applyFill="1" applyBorder="1" applyAlignment="1" applyProtection="1">
      <alignment vertical="center" wrapText="1"/>
      <protection hidden="1"/>
    </xf>
    <xf numFmtId="0" fontId="104" fillId="10" borderId="107" xfId="2" applyFont="1" applyFill="1" applyBorder="1" applyProtection="1">
      <protection hidden="1"/>
    </xf>
    <xf numFmtId="0" fontId="104" fillId="11" borderId="62" xfId="2" applyFont="1" applyFill="1" applyBorder="1" applyAlignment="1" applyProtection="1">
      <alignment horizontal="center"/>
      <protection hidden="1"/>
    </xf>
    <xf numFmtId="0" fontId="104" fillId="11" borderId="63" xfId="2" applyFont="1" applyFill="1" applyBorder="1" applyAlignment="1" applyProtection="1">
      <alignment horizontal="center"/>
      <protection hidden="1"/>
    </xf>
    <xf numFmtId="14" fontId="105" fillId="11" borderId="63" xfId="2" applyNumberFormat="1" applyFont="1" applyFill="1" applyBorder="1" applyAlignment="1" applyProtection="1">
      <alignment vertical="center"/>
      <protection hidden="1"/>
    </xf>
    <xf numFmtId="0" fontId="106" fillId="11" borderId="63" xfId="2" applyFont="1" applyFill="1" applyBorder="1" applyAlignment="1" applyProtection="1">
      <alignment vertical="center"/>
      <protection hidden="1"/>
    </xf>
    <xf numFmtId="0" fontId="107" fillId="11" borderId="63" xfId="2" applyFont="1" applyFill="1" applyBorder="1" applyAlignment="1" applyProtection="1">
      <alignment vertical="center"/>
      <protection hidden="1"/>
    </xf>
    <xf numFmtId="0" fontId="107" fillId="11" borderId="63" xfId="2" applyFont="1" applyFill="1" applyBorder="1" applyAlignment="1" applyProtection="1">
      <alignment horizontal="center" vertical="center"/>
      <protection hidden="1"/>
    </xf>
    <xf numFmtId="0" fontId="107" fillId="11" borderId="64" xfId="2" applyFont="1" applyFill="1" applyBorder="1" applyAlignment="1" applyProtection="1">
      <alignment vertical="center"/>
      <protection hidden="1"/>
    </xf>
    <xf numFmtId="0" fontId="104" fillId="11" borderId="65" xfId="2" applyFont="1" applyFill="1" applyBorder="1" applyAlignment="1" applyProtection="1">
      <alignment horizontal="center"/>
      <protection hidden="1"/>
    </xf>
    <xf numFmtId="0" fontId="104" fillId="11" borderId="0" xfId="2" applyFont="1" applyFill="1" applyBorder="1" applyAlignment="1" applyProtection="1">
      <alignment horizontal="center"/>
      <protection hidden="1"/>
    </xf>
    <xf numFmtId="0" fontId="109" fillId="11" borderId="66" xfId="3" applyFont="1" applyFill="1" applyBorder="1" applyAlignment="1" applyProtection="1">
      <alignment vertical="center" wrapText="1"/>
      <protection hidden="1"/>
    </xf>
    <xf numFmtId="0" fontId="104" fillId="11" borderId="67" xfId="2" applyFont="1" applyFill="1" applyBorder="1" applyAlignment="1" applyProtection="1">
      <alignment horizontal="center"/>
      <protection hidden="1"/>
    </xf>
    <xf numFmtId="0" fontId="104" fillId="11" borderId="68" xfId="2" applyFont="1" applyFill="1" applyBorder="1" applyAlignment="1" applyProtection="1">
      <alignment horizontal="center"/>
      <protection hidden="1"/>
    </xf>
    <xf numFmtId="0" fontId="108" fillId="11" borderId="68" xfId="3" applyFont="1" applyFill="1" applyBorder="1" applyAlignment="1" applyProtection="1">
      <alignment horizontal="left" vertical="center" wrapText="1"/>
      <protection hidden="1"/>
    </xf>
    <xf numFmtId="0" fontId="108" fillId="11" borderId="68" xfId="3" applyFont="1" applyFill="1" applyBorder="1" applyAlignment="1" applyProtection="1">
      <alignment horizontal="center" vertical="center" wrapText="1"/>
      <protection hidden="1"/>
    </xf>
    <xf numFmtId="0" fontId="110" fillId="11" borderId="68" xfId="3" applyFont="1" applyFill="1" applyBorder="1" applyAlignment="1" applyProtection="1">
      <alignment vertical="center" wrapText="1"/>
      <protection hidden="1"/>
    </xf>
    <xf numFmtId="0" fontId="39" fillId="2" borderId="0" xfId="3" applyFont="1" applyFill="1" applyBorder="1" applyAlignment="1" applyProtection="1">
      <alignment horizontal="left" vertical="center"/>
      <protection hidden="1"/>
    </xf>
    <xf numFmtId="0" fontId="40" fillId="2" borderId="136" xfId="2" applyFont="1" applyFill="1" applyBorder="1" applyAlignment="1" applyProtection="1">
      <alignment vertical="center"/>
      <protection hidden="1"/>
    </xf>
    <xf numFmtId="0" fontId="91" fillId="13" borderId="0" xfId="5" applyFont="1" applyFill="1" applyAlignment="1">
      <alignment vertical="center"/>
    </xf>
    <xf numFmtId="0" fontId="4" fillId="0" borderId="0" xfId="1" applyFont="1" applyAlignment="1" applyProtection="1">
      <alignment horizontal="left" vertical="center"/>
      <protection hidden="1"/>
    </xf>
    <xf numFmtId="14" fontId="112" fillId="2" borderId="0" xfId="2" applyNumberFormat="1" applyFont="1" applyFill="1" applyBorder="1" applyAlignment="1" applyProtection="1">
      <alignment vertical="center"/>
      <protection hidden="1"/>
    </xf>
    <xf numFmtId="0" fontId="21" fillId="2" borderId="0" xfId="2" applyFont="1" applyFill="1" applyBorder="1" applyAlignment="1" applyProtection="1">
      <alignment vertical="center"/>
      <protection hidden="1"/>
    </xf>
    <xf numFmtId="0" fontId="22" fillId="2" borderId="0" xfId="2" applyFont="1" applyFill="1" applyBorder="1" applyAlignment="1" applyProtection="1">
      <alignment vertical="center"/>
      <protection hidden="1"/>
    </xf>
    <xf numFmtId="0" fontId="22" fillId="2" borderId="0" xfId="2" applyFont="1" applyFill="1" applyBorder="1" applyAlignment="1" applyProtection="1">
      <alignment horizontal="center" vertical="center"/>
      <protection hidden="1"/>
    </xf>
    <xf numFmtId="0" fontId="20" fillId="2" borderId="0" xfId="2" applyFont="1" applyFill="1" applyBorder="1" applyProtection="1">
      <protection hidden="1"/>
    </xf>
    <xf numFmtId="0" fontId="20" fillId="0" borderId="0" xfId="2" applyFont="1" applyProtection="1">
      <protection hidden="1"/>
    </xf>
    <xf numFmtId="0" fontId="20" fillId="12" borderId="8" xfId="2" applyFont="1" applyFill="1" applyBorder="1" applyAlignment="1" applyProtection="1">
      <alignment horizontal="center"/>
      <protection hidden="1"/>
    </xf>
    <xf numFmtId="0" fontId="20" fillId="12" borderId="9" xfId="2" applyFont="1" applyFill="1" applyBorder="1" applyAlignment="1" applyProtection="1">
      <alignment horizontal="center"/>
      <protection hidden="1"/>
    </xf>
    <xf numFmtId="14" fontId="112" fillId="12" borderId="9" xfId="2" applyNumberFormat="1" applyFont="1" applyFill="1" applyBorder="1" applyAlignment="1" applyProtection="1">
      <alignment vertical="center"/>
      <protection hidden="1"/>
    </xf>
    <xf numFmtId="0" fontId="21" fillId="12" borderId="9" xfId="2" applyFont="1" applyFill="1" applyBorder="1" applyAlignment="1" applyProtection="1">
      <alignment vertical="center"/>
      <protection hidden="1"/>
    </xf>
    <xf numFmtId="0" fontId="22" fillId="12" borderId="9" xfId="2" applyFont="1" applyFill="1" applyBorder="1" applyAlignment="1" applyProtection="1">
      <alignment vertical="center"/>
      <protection hidden="1"/>
    </xf>
    <xf numFmtId="0" fontId="22" fillId="12" borderId="9" xfId="2" applyFont="1" applyFill="1" applyBorder="1" applyAlignment="1" applyProtection="1">
      <alignment horizontal="center" vertical="center"/>
      <protection hidden="1"/>
    </xf>
    <xf numFmtId="0" fontId="22" fillId="12" borderId="10" xfId="2" applyFont="1" applyFill="1" applyBorder="1" applyAlignment="1" applyProtection="1">
      <alignment vertical="center"/>
      <protection hidden="1"/>
    </xf>
    <xf numFmtId="0" fontId="20" fillId="12" borderId="11" xfId="2" applyFont="1" applyFill="1" applyBorder="1" applyAlignment="1" applyProtection="1">
      <alignment horizontal="center"/>
      <protection hidden="1"/>
    </xf>
    <xf numFmtId="0" fontId="20" fillId="12" borderId="0" xfId="2" applyFont="1" applyFill="1" applyBorder="1" applyAlignment="1" applyProtection="1">
      <alignment horizontal="center"/>
      <protection hidden="1"/>
    </xf>
    <xf numFmtId="0" fontId="24" fillId="12" borderId="12" xfId="3" applyFont="1" applyFill="1" applyBorder="1" applyAlignment="1" applyProtection="1">
      <alignment vertical="center" wrapText="1"/>
      <protection hidden="1"/>
    </xf>
    <xf numFmtId="0" fontId="20" fillId="12" borderId="13" xfId="2" applyFont="1" applyFill="1" applyBorder="1" applyAlignment="1" applyProtection="1">
      <alignment horizontal="center"/>
      <protection hidden="1"/>
    </xf>
    <xf numFmtId="0" fontId="20" fillId="12" borderId="14" xfId="2" applyFont="1" applyFill="1" applyBorder="1" applyAlignment="1" applyProtection="1">
      <alignment horizontal="center"/>
      <protection hidden="1"/>
    </xf>
    <xf numFmtId="0" fontId="25" fillId="12" borderId="14" xfId="3" applyFont="1" applyFill="1" applyBorder="1" applyAlignment="1" applyProtection="1">
      <alignment horizontal="left" vertical="center" wrapText="1"/>
      <protection hidden="1"/>
    </xf>
    <xf numFmtId="0" fontId="25" fillId="12" borderId="14" xfId="3" applyFont="1" applyFill="1" applyBorder="1" applyAlignment="1" applyProtection="1">
      <alignment horizontal="center" vertical="center" wrapText="1"/>
      <protection hidden="1"/>
    </xf>
    <xf numFmtId="0" fontId="26" fillId="12" borderId="14" xfId="3" applyFont="1" applyFill="1" applyBorder="1" applyAlignment="1" applyProtection="1">
      <alignment vertical="center" wrapText="1"/>
      <protection hidden="1"/>
    </xf>
    <xf numFmtId="0" fontId="44" fillId="2" borderId="0" xfId="3" applyFont="1" applyFill="1" applyBorder="1" applyAlignment="1" applyProtection="1">
      <alignment vertical="center" wrapText="1"/>
      <protection hidden="1"/>
    </xf>
    <xf numFmtId="0" fontId="44" fillId="2" borderId="0" xfId="2" applyFont="1" applyFill="1" applyBorder="1" applyAlignment="1" applyProtection="1">
      <alignment vertical="top" wrapText="1"/>
      <protection hidden="1"/>
    </xf>
    <xf numFmtId="0" fontId="52" fillId="2" borderId="0" xfId="2" applyFont="1" applyFill="1" applyBorder="1" applyAlignment="1" applyProtection="1">
      <alignment horizontal="center" vertical="center"/>
      <protection hidden="1"/>
    </xf>
    <xf numFmtId="0" fontId="52" fillId="0" borderId="0" xfId="2" applyFont="1" applyAlignment="1" applyProtection="1">
      <alignment vertical="center"/>
      <protection hidden="1"/>
    </xf>
    <xf numFmtId="0" fontId="112" fillId="2" borderId="0" xfId="2" applyFont="1" applyFill="1" applyBorder="1" applyAlignment="1" applyProtection="1">
      <alignment horizontal="center" vertical="center"/>
      <protection hidden="1"/>
    </xf>
    <xf numFmtId="0" fontId="75" fillId="2" borderId="0" xfId="2" applyFont="1" applyFill="1" applyBorder="1" applyAlignment="1" applyProtection="1">
      <alignment horizontal="right" vertical="center"/>
      <protection hidden="1"/>
    </xf>
    <xf numFmtId="0" fontId="22" fillId="0" borderId="0" xfId="2" applyFont="1" applyAlignment="1" applyProtection="1">
      <alignment vertical="center"/>
      <protection hidden="1"/>
    </xf>
    <xf numFmtId="0" fontId="76" fillId="2" borderId="0" xfId="2" applyFont="1" applyFill="1" applyBorder="1" applyAlignment="1" applyProtection="1">
      <alignment horizontal="left" vertical="center"/>
      <protection hidden="1"/>
    </xf>
    <xf numFmtId="0" fontId="72" fillId="2" borderId="0" xfId="2" applyFont="1" applyFill="1" applyBorder="1" applyAlignment="1" applyProtection="1">
      <alignment vertical="center"/>
      <protection hidden="1"/>
    </xf>
    <xf numFmtId="0" fontId="20" fillId="0" borderId="0" xfId="2" applyFont="1" applyAlignment="1" applyProtection="1">
      <alignment horizontal="center"/>
      <protection hidden="1"/>
    </xf>
    <xf numFmtId="0" fontId="21" fillId="0" borderId="0" xfId="2" applyFont="1" applyAlignment="1" applyProtection="1">
      <alignment vertical="center"/>
      <protection hidden="1"/>
    </xf>
    <xf numFmtId="0" fontId="22" fillId="0" borderId="0" xfId="2" applyFont="1" applyAlignment="1" applyProtection="1">
      <alignment horizontal="center" vertical="center"/>
      <protection hidden="1"/>
    </xf>
    <xf numFmtId="0" fontId="113" fillId="10" borderId="7" xfId="2" applyFont="1" applyFill="1" applyBorder="1" applyAlignment="1" applyProtection="1">
      <alignment horizontal="left" vertical="center"/>
      <protection hidden="1"/>
    </xf>
    <xf numFmtId="0" fontId="22" fillId="2" borderId="0" xfId="3" applyFont="1" applyFill="1" applyBorder="1" applyAlignment="1" applyProtection="1">
      <alignment vertical="center" wrapText="1"/>
      <protection hidden="1"/>
    </xf>
    <xf numFmtId="0" fontId="39" fillId="15" borderId="21" xfId="2" applyFont="1" applyFill="1" applyBorder="1" applyAlignment="1" applyProtection="1">
      <alignment horizontal="center" vertical="center"/>
      <protection hidden="1"/>
    </xf>
    <xf numFmtId="0" fontId="40" fillId="15" borderId="22" xfId="4" applyFont="1" applyFill="1" applyBorder="1" applyAlignment="1" applyProtection="1">
      <alignment horizontal="left" vertical="top" wrapText="1"/>
      <protection hidden="1"/>
    </xf>
    <xf numFmtId="0" fontId="40" fillId="15" borderId="22" xfId="2" applyFont="1" applyFill="1" applyBorder="1" applyAlignment="1" applyProtection="1">
      <alignment vertical="center"/>
      <protection hidden="1"/>
    </xf>
    <xf numFmtId="0" fontId="14" fillId="15" borderId="22" xfId="3" applyFont="1" applyFill="1" applyBorder="1" applyAlignment="1" applyProtection="1">
      <alignment vertical="center" wrapText="1"/>
      <protection hidden="1"/>
    </xf>
    <xf numFmtId="0" fontId="39" fillId="15" borderId="24" xfId="2" applyFont="1" applyFill="1" applyBorder="1" applyAlignment="1" applyProtection="1">
      <alignment horizontal="center" vertical="center"/>
      <protection hidden="1"/>
    </xf>
    <xf numFmtId="0" fontId="40" fillId="15" borderId="0" xfId="2" applyFont="1" applyFill="1" applyBorder="1" applyAlignment="1" applyProtection="1">
      <alignment vertical="center"/>
      <protection hidden="1"/>
    </xf>
    <xf numFmtId="0" fontId="14" fillId="15" borderId="0" xfId="3" applyFont="1" applyFill="1" applyBorder="1" applyAlignment="1" applyProtection="1">
      <alignment vertical="center" wrapText="1"/>
      <protection hidden="1"/>
    </xf>
    <xf numFmtId="0" fontId="39" fillId="15" borderId="26" xfId="2" applyFont="1" applyFill="1" applyBorder="1" applyAlignment="1" applyProtection="1">
      <alignment horizontal="center" vertical="center"/>
      <protection hidden="1"/>
    </xf>
    <xf numFmtId="0" fontId="40" fillId="15" borderId="27" xfId="2" applyFont="1" applyFill="1" applyBorder="1" applyAlignment="1" applyProtection="1">
      <alignment horizontal="left" vertical="center"/>
      <protection hidden="1"/>
    </xf>
    <xf numFmtId="0" fontId="40" fillId="15" borderId="27" xfId="2" applyFont="1" applyFill="1" applyBorder="1" applyAlignment="1" applyProtection="1">
      <alignment vertical="center"/>
      <protection hidden="1"/>
    </xf>
    <xf numFmtId="0" fontId="14" fillId="15" borderId="27" xfId="3" applyFont="1" applyFill="1" applyBorder="1" applyAlignment="1" applyProtection="1">
      <alignment vertical="center" wrapText="1"/>
      <protection hidden="1"/>
    </xf>
    <xf numFmtId="0" fontId="40" fillId="15" borderId="22" xfId="2" applyFont="1" applyFill="1" applyBorder="1" applyAlignment="1" applyProtection="1">
      <alignment vertical="top" wrapText="1"/>
      <protection hidden="1"/>
    </xf>
    <xf numFmtId="0" fontId="40" fillId="15" borderId="23" xfId="2" applyFont="1" applyFill="1" applyBorder="1" applyAlignment="1" applyProtection="1">
      <alignment vertical="center"/>
      <protection hidden="1"/>
    </xf>
    <xf numFmtId="0" fontId="14" fillId="15" borderId="25" xfId="3" applyFont="1" applyFill="1" applyBorder="1" applyAlignment="1" applyProtection="1">
      <alignment vertical="center" wrapText="1"/>
      <protection hidden="1"/>
    </xf>
    <xf numFmtId="0" fontId="14" fillId="15" borderId="24" xfId="3" applyFont="1" applyFill="1" applyBorder="1" applyAlignment="1" applyProtection="1">
      <alignment vertical="center" wrapText="1"/>
      <protection hidden="1"/>
    </xf>
    <xf numFmtId="0" fontId="40" fillId="15" borderId="24" xfId="2" applyFont="1" applyFill="1" applyBorder="1" applyAlignment="1" applyProtection="1">
      <alignment vertical="top" wrapText="1"/>
      <protection hidden="1"/>
    </xf>
    <xf numFmtId="0" fontId="40" fillId="15" borderId="25" xfId="2" applyFont="1" applyFill="1" applyBorder="1" applyAlignment="1" applyProtection="1">
      <alignment vertical="top" wrapText="1"/>
      <protection hidden="1"/>
    </xf>
    <xf numFmtId="0" fontId="40" fillId="15" borderId="26" xfId="2" applyFont="1" applyFill="1" applyBorder="1" applyAlignment="1" applyProtection="1">
      <alignment vertical="top" wrapText="1"/>
      <protection hidden="1"/>
    </xf>
    <xf numFmtId="0" fontId="40" fillId="15" borderId="27" xfId="2" applyFont="1" applyFill="1" applyBorder="1" applyAlignment="1" applyProtection="1">
      <alignment vertical="top" wrapText="1"/>
      <protection hidden="1"/>
    </xf>
    <xf numFmtId="0" fontId="40" fillId="15" borderId="28" xfId="2" applyFont="1" applyFill="1" applyBorder="1" applyAlignment="1" applyProtection="1">
      <alignment vertical="top" wrapText="1"/>
      <protection hidden="1"/>
    </xf>
    <xf numFmtId="0" fontId="40" fillId="2" borderId="0" xfId="2" applyFont="1" applyFill="1" applyBorder="1" applyAlignment="1" applyProtection="1">
      <alignment horizontal="left" vertical="center"/>
      <protection hidden="1"/>
    </xf>
    <xf numFmtId="0" fontId="39" fillId="2" borderId="0" xfId="2" applyFont="1" applyFill="1" applyBorder="1" applyAlignment="1" applyProtection="1">
      <alignment horizontal="left" vertical="center"/>
      <protection hidden="1"/>
    </xf>
    <xf numFmtId="0" fontId="15" fillId="2" borderId="0" xfId="2" applyFill="1" applyBorder="1" applyAlignment="1" applyProtection="1">
      <alignment horizontal="center"/>
      <protection hidden="1"/>
    </xf>
    <xf numFmtId="0" fontId="40" fillId="2" borderId="0" xfId="4" applyFont="1" applyFill="1" applyBorder="1" applyAlignment="1" applyProtection="1">
      <alignment horizontal="left" vertical="top" wrapText="1"/>
      <protection hidden="1"/>
    </xf>
    <xf numFmtId="0" fontId="39" fillId="2" borderId="0" xfId="4" quotePrefix="1" applyFont="1" applyFill="1" applyBorder="1" applyAlignment="1" applyProtection="1">
      <alignment horizontal="left" vertical="top" wrapText="1"/>
      <protection hidden="1"/>
    </xf>
    <xf numFmtId="0" fontId="39" fillId="2" borderId="0" xfId="4" applyFont="1" applyFill="1" applyBorder="1" applyAlignment="1" applyProtection="1">
      <alignment horizontal="left" vertical="top" wrapText="1"/>
      <protection hidden="1"/>
    </xf>
    <xf numFmtId="0" fontId="78" fillId="2" borderId="0" xfId="2" applyFont="1" applyFill="1" applyBorder="1" applyAlignment="1" applyProtection="1">
      <alignment horizontal="left" vertical="center"/>
      <protection hidden="1"/>
    </xf>
    <xf numFmtId="0" fontId="83" fillId="2" borderId="0" xfId="2" applyFont="1" applyFill="1" applyBorder="1" applyAlignment="1" applyProtection="1">
      <alignment horizontal="left" vertical="center"/>
      <protection hidden="1"/>
    </xf>
    <xf numFmtId="0" fontId="7" fillId="0" borderId="0" xfId="1" applyFont="1" applyBorder="1" applyAlignment="1" applyProtection="1">
      <alignment horizontal="left" vertical="top" wrapText="1"/>
      <protection hidden="1"/>
    </xf>
    <xf numFmtId="0" fontId="12" fillId="0" borderId="0" xfId="1" applyFont="1" applyBorder="1" applyAlignment="1" applyProtection="1">
      <alignment horizontal="left" vertical="top" wrapText="1"/>
      <protection hidden="1"/>
    </xf>
    <xf numFmtId="0" fontId="7" fillId="0" borderId="0" xfId="1" applyFont="1" applyAlignment="1" applyProtection="1">
      <alignment horizontal="left" vertical="top" wrapText="1"/>
      <protection hidden="1"/>
    </xf>
    <xf numFmtId="0" fontId="12" fillId="0" borderId="0" xfId="1" applyFont="1" applyAlignment="1" applyProtection="1">
      <alignment horizontal="left" vertical="center"/>
      <protection hidden="1"/>
    </xf>
    <xf numFmtId="0" fontId="9" fillId="0" borderId="0" xfId="1" applyFont="1" applyAlignment="1" applyProtection="1">
      <alignment horizontal="left" vertical="top"/>
      <protection hidden="1"/>
    </xf>
    <xf numFmtId="0" fontId="6" fillId="0" borderId="0" xfId="1" applyFont="1" applyBorder="1" applyAlignment="1" applyProtection="1">
      <alignment horizontal="center" vertical="top" wrapText="1"/>
      <protection hidden="1"/>
    </xf>
    <xf numFmtId="0" fontId="7" fillId="0" borderId="0" xfId="1" applyFont="1" applyBorder="1" applyAlignment="1" applyProtection="1">
      <alignment horizontal="left" vertical="center" wrapText="1"/>
      <protection hidden="1"/>
    </xf>
    <xf numFmtId="0" fontId="6" fillId="0" borderId="0" xfId="1" applyFont="1" applyBorder="1" applyAlignment="1" applyProtection="1">
      <alignment horizontal="left" vertical="center" wrapText="1"/>
      <protection hidden="1"/>
    </xf>
    <xf numFmtId="0" fontId="9" fillId="0" borderId="0" xfId="1" applyFont="1" applyAlignment="1" applyProtection="1">
      <alignment horizontal="left" vertical="center"/>
      <protection hidden="1"/>
    </xf>
    <xf numFmtId="0" fontId="8" fillId="0" borderId="123" xfId="1" applyFont="1" applyBorder="1" applyAlignment="1" applyProtection="1">
      <alignment horizontal="left"/>
      <protection hidden="1"/>
    </xf>
    <xf numFmtId="0" fontId="52" fillId="2" borderId="93" xfId="2" applyFont="1" applyFill="1" applyBorder="1" applyAlignment="1" applyProtection="1">
      <alignment horizontal="center" vertical="center"/>
      <protection hidden="1"/>
    </xf>
    <xf numFmtId="0" fontId="52" fillId="2" borderId="94" xfId="2" applyFont="1" applyFill="1" applyBorder="1" applyAlignment="1" applyProtection="1">
      <alignment horizontal="center" vertical="center"/>
      <protection hidden="1"/>
    </xf>
    <xf numFmtId="0" fontId="26" fillId="2" borderId="94" xfId="2" applyFont="1" applyFill="1" applyBorder="1" applyAlignment="1" applyProtection="1">
      <alignment vertical="center" wrapText="1"/>
      <protection hidden="1"/>
    </xf>
    <xf numFmtId="0" fontId="25" fillId="2" borderId="94" xfId="2" applyFont="1" applyFill="1" applyBorder="1" applyAlignment="1" applyProtection="1">
      <alignment horizontal="right" vertical="center"/>
      <protection hidden="1"/>
    </xf>
    <xf numFmtId="0" fontId="75" fillId="2" borderId="94" xfId="2" applyFont="1" applyFill="1" applyBorder="1" applyAlignment="1" applyProtection="1">
      <alignment horizontal="right" vertical="center"/>
      <protection hidden="1"/>
    </xf>
    <xf numFmtId="0" fontId="44" fillId="2" borderId="94" xfId="3" applyFont="1" applyFill="1" applyBorder="1" applyAlignment="1" applyProtection="1">
      <alignment vertical="center" wrapText="1"/>
      <protection hidden="1"/>
    </xf>
    <xf numFmtId="0" fontId="44" fillId="2" borderId="94" xfId="2" applyFont="1" applyFill="1" applyBorder="1" applyAlignment="1" applyProtection="1">
      <alignment vertical="top" wrapText="1"/>
      <protection hidden="1"/>
    </xf>
    <xf numFmtId="0" fontId="44" fillId="2" borderId="95" xfId="3" applyFont="1" applyFill="1" applyBorder="1" applyAlignment="1" applyProtection="1">
      <alignment vertical="center" wrapText="1"/>
      <protection hidden="1"/>
    </xf>
    <xf numFmtId="0" fontId="112" fillId="2" borderId="96" xfId="2" applyFont="1" applyFill="1" applyBorder="1" applyAlignment="1" applyProtection="1">
      <alignment horizontal="center" vertical="center"/>
      <protection hidden="1"/>
    </xf>
    <xf numFmtId="0" fontId="44" fillId="2" borderId="97" xfId="3" applyFont="1" applyFill="1" applyBorder="1" applyAlignment="1" applyProtection="1">
      <alignment vertical="center" wrapText="1"/>
      <protection hidden="1"/>
    </xf>
    <xf numFmtId="0" fontId="44" fillId="2" borderId="96" xfId="3" applyFont="1" applyFill="1" applyBorder="1" applyAlignment="1" applyProtection="1">
      <alignment vertical="center" wrapText="1"/>
      <protection hidden="1"/>
    </xf>
    <xf numFmtId="0" fontId="44" fillId="2" borderId="98" xfId="3" applyFont="1" applyFill="1" applyBorder="1" applyAlignment="1" applyProtection="1">
      <alignment vertical="center" wrapText="1"/>
      <protection hidden="1"/>
    </xf>
    <xf numFmtId="0" fontId="44" fillId="2" borderId="99" xfId="3" applyFont="1" applyFill="1" applyBorder="1" applyAlignment="1" applyProtection="1">
      <alignment vertical="center" wrapText="1"/>
      <protection hidden="1"/>
    </xf>
    <xf numFmtId="0" fontId="44" fillId="2" borderId="100" xfId="3" applyFont="1" applyFill="1" applyBorder="1" applyAlignment="1" applyProtection="1">
      <alignment vertical="center" wrapText="1"/>
      <protection hidden="1"/>
    </xf>
    <xf numFmtId="0" fontId="44" fillId="2" borderId="93" xfId="3" applyFont="1" applyFill="1" applyBorder="1" applyAlignment="1" applyProtection="1">
      <alignment vertical="center" wrapText="1"/>
      <protection hidden="1"/>
    </xf>
    <xf numFmtId="0" fontId="62" fillId="2" borderId="97" xfId="2" applyFont="1" applyFill="1" applyBorder="1" applyAlignment="1" applyProtection="1">
      <alignment horizontal="left" vertical="center"/>
      <protection hidden="1"/>
    </xf>
    <xf numFmtId="0" fontId="14" fillId="2" borderId="97" xfId="3" applyFont="1" applyFill="1" applyBorder="1" applyAlignment="1" applyProtection="1">
      <alignment vertical="center" wrapText="1"/>
      <protection hidden="1"/>
    </xf>
    <xf numFmtId="0" fontId="76" fillId="2" borderId="97" xfId="3" applyFont="1" applyFill="1" applyBorder="1" applyAlignment="1" applyProtection="1">
      <alignment vertical="center" wrapText="1"/>
      <protection hidden="1"/>
    </xf>
    <xf numFmtId="0" fontId="22" fillId="2" borderId="97" xfId="3" applyFont="1" applyFill="1" applyBorder="1" applyAlignment="1" applyProtection="1">
      <alignment vertical="center" wrapText="1"/>
      <protection hidden="1"/>
    </xf>
    <xf numFmtId="0" fontId="10" fillId="5" borderId="0" xfId="2" applyFont="1" applyFill="1" applyBorder="1" applyAlignment="1" applyProtection="1">
      <alignment vertical="center"/>
      <protection hidden="1"/>
    </xf>
    <xf numFmtId="0" fontId="24" fillId="5" borderId="0" xfId="2" applyNumberFormat="1" applyFont="1" applyFill="1" applyBorder="1" applyAlignment="1" applyProtection="1">
      <alignment horizontal="center" vertical="center"/>
      <protection hidden="1"/>
    </xf>
    <xf numFmtId="0" fontId="20" fillId="5" borderId="0" xfId="2" applyNumberFormat="1" applyFont="1" applyFill="1" applyBorder="1" applyAlignment="1" applyProtection="1">
      <alignment horizontal="center" vertical="center"/>
      <protection hidden="1"/>
    </xf>
    <xf numFmtId="0" fontId="24" fillId="5" borderId="0" xfId="2" applyFont="1" applyFill="1" applyBorder="1" applyAlignment="1" applyProtection="1">
      <alignment horizontal="center" vertical="center"/>
      <protection hidden="1"/>
    </xf>
    <xf numFmtId="14" fontId="3" fillId="5" borderId="0" xfId="2" applyNumberFormat="1" applyFont="1" applyFill="1" applyBorder="1" applyAlignment="1" applyProtection="1">
      <alignment vertical="center"/>
      <protection hidden="1"/>
    </xf>
    <xf numFmtId="0" fontId="3" fillId="5" borderId="0" xfId="2" applyNumberFormat="1" applyFont="1" applyFill="1" applyBorder="1" applyAlignment="1" applyProtection="1">
      <alignment horizontal="center" vertical="center"/>
      <protection hidden="1"/>
    </xf>
    <xf numFmtId="0" fontId="46" fillId="5" borderId="0" xfId="3" applyFont="1" applyFill="1" applyBorder="1" applyAlignment="1" applyProtection="1">
      <alignment vertical="center"/>
      <protection hidden="1"/>
    </xf>
    <xf numFmtId="14" fontId="4" fillId="5" borderId="0" xfId="2" applyNumberFormat="1" applyFont="1" applyFill="1" applyBorder="1" applyAlignment="1" applyProtection="1">
      <alignment vertical="center"/>
      <protection hidden="1"/>
    </xf>
    <xf numFmtId="0" fontId="74" fillId="5" borderId="0" xfId="2" applyNumberFormat="1" applyFont="1" applyFill="1" applyBorder="1" applyAlignment="1" applyProtection="1">
      <alignment vertical="center"/>
      <protection hidden="1"/>
    </xf>
    <xf numFmtId="0" fontId="74" fillId="5" borderId="0" xfId="2" applyNumberFormat="1" applyFont="1" applyFill="1" applyBorder="1" applyAlignment="1" applyProtection="1">
      <alignment horizontal="center" vertical="center"/>
      <protection hidden="1"/>
    </xf>
    <xf numFmtId="0" fontId="10" fillId="5" borderId="83" xfId="2" applyFont="1" applyFill="1" applyBorder="1" applyAlignment="1" applyProtection="1">
      <alignment vertical="center"/>
      <protection hidden="1"/>
    </xf>
    <xf numFmtId="0" fontId="20" fillId="5" borderId="0" xfId="2" applyFont="1" applyFill="1" applyBorder="1" applyAlignment="1" applyProtection="1">
      <alignment horizontal="center" vertical="center"/>
      <protection hidden="1"/>
    </xf>
    <xf numFmtId="0" fontId="24" fillId="5" borderId="87" xfId="2" applyFont="1" applyFill="1" applyBorder="1" applyAlignment="1" applyProtection="1">
      <alignment horizontal="center" vertical="center"/>
      <protection hidden="1"/>
    </xf>
    <xf numFmtId="0" fontId="46" fillId="5" borderId="87" xfId="3" applyFont="1" applyFill="1" applyBorder="1" applyAlignment="1" applyProtection="1">
      <alignment vertical="center"/>
      <protection hidden="1"/>
    </xf>
    <xf numFmtId="14" fontId="4" fillId="5" borderId="83" xfId="2" applyNumberFormat="1" applyFont="1" applyFill="1" applyBorder="1" applyAlignment="1" applyProtection="1">
      <alignment vertical="center"/>
      <protection hidden="1"/>
    </xf>
    <xf numFmtId="1" fontId="3" fillId="5" borderId="0" xfId="2" applyNumberFormat="1" applyFont="1" applyFill="1" applyBorder="1" applyAlignment="1" applyProtection="1">
      <alignment horizontal="center" vertical="center"/>
      <protection hidden="1"/>
    </xf>
    <xf numFmtId="14" fontId="4" fillId="5" borderId="87" xfId="2" applyNumberFormat="1" applyFont="1" applyFill="1" applyBorder="1" applyAlignment="1" applyProtection="1">
      <alignment vertical="center"/>
      <protection hidden="1"/>
    </xf>
    <xf numFmtId="0" fontId="74" fillId="5" borderId="0" xfId="2" applyFont="1" applyFill="1" applyBorder="1" applyAlignment="1" applyProtection="1">
      <alignment horizontal="center" vertical="center"/>
      <protection hidden="1"/>
    </xf>
    <xf numFmtId="0" fontId="49" fillId="5" borderId="83" xfId="2" applyFont="1" applyFill="1" applyBorder="1" applyAlignment="1" applyProtection="1">
      <alignment vertical="center"/>
      <protection hidden="1"/>
    </xf>
    <xf numFmtId="0" fontId="75" fillId="5" borderId="0" xfId="2" applyFont="1" applyFill="1" applyBorder="1" applyAlignment="1" applyProtection="1">
      <alignment horizontal="right" vertical="center"/>
      <protection hidden="1"/>
    </xf>
    <xf numFmtId="0" fontId="75" fillId="5" borderId="0" xfId="2" applyFont="1" applyFill="1" applyBorder="1" applyAlignment="1" applyProtection="1">
      <alignment horizontal="center" vertical="center"/>
      <protection hidden="1"/>
    </xf>
    <xf numFmtId="0" fontId="22" fillId="5" borderId="0" xfId="2" applyFont="1" applyFill="1" applyBorder="1" applyAlignment="1" applyProtection="1">
      <alignment horizontal="center" vertical="center"/>
      <protection hidden="1"/>
    </xf>
    <xf numFmtId="0" fontId="74" fillId="5" borderId="0" xfId="2" applyFont="1" applyFill="1" applyBorder="1" applyAlignment="1" applyProtection="1">
      <alignment vertical="center"/>
      <protection hidden="1"/>
    </xf>
    <xf numFmtId="0" fontId="77" fillId="5" borderId="0" xfId="2" applyFont="1" applyFill="1" applyBorder="1" applyAlignment="1" applyProtection="1">
      <alignment horizontal="center" vertical="center"/>
      <protection hidden="1"/>
    </xf>
    <xf numFmtId="1" fontId="3" fillId="5" borderId="0" xfId="2" quotePrefix="1" applyNumberFormat="1" applyFont="1" applyFill="1" applyBorder="1" applyAlignment="1" applyProtection="1">
      <alignment horizontal="center" vertical="center"/>
      <protection hidden="1"/>
    </xf>
    <xf numFmtId="1" fontId="3" fillId="0" borderId="89" xfId="2" applyNumberFormat="1" applyFont="1" applyFill="1" applyBorder="1" applyAlignment="1" applyProtection="1">
      <alignment horizontal="center" vertical="center"/>
      <protection hidden="1"/>
    </xf>
    <xf numFmtId="0" fontId="49" fillId="2" borderId="55" xfId="2" applyFont="1" applyFill="1" applyBorder="1" applyAlignment="1" applyProtection="1">
      <alignment vertical="center"/>
      <protection hidden="1"/>
    </xf>
    <xf numFmtId="0" fontId="49" fillId="2" borderId="56" xfId="2" applyFont="1" applyFill="1" applyBorder="1" applyAlignment="1" applyProtection="1">
      <alignment vertical="center"/>
      <protection hidden="1"/>
    </xf>
    <xf numFmtId="0" fontId="91" fillId="13" borderId="0" xfId="5" applyFont="1" applyFill="1" applyAlignment="1">
      <alignment horizontal="left" vertical="center"/>
    </xf>
    <xf numFmtId="0" fontId="115" fillId="2" borderId="0" xfId="2" applyFont="1" applyFill="1" applyBorder="1" applyAlignment="1" applyProtection="1">
      <alignment vertical="center"/>
      <protection hidden="1"/>
    </xf>
    <xf numFmtId="0" fontId="117" fillId="2" borderId="0" xfId="2" applyFont="1" applyFill="1" applyBorder="1" applyAlignment="1" applyProtection="1">
      <alignment vertical="center"/>
      <protection hidden="1"/>
    </xf>
    <xf numFmtId="0" fontId="118" fillId="2" borderId="0" xfId="2" applyFont="1" applyFill="1" applyBorder="1" applyAlignment="1" applyProtection="1">
      <alignment horizontal="right" vertical="center"/>
      <protection hidden="1"/>
    </xf>
    <xf numFmtId="0" fontId="119" fillId="2" borderId="0" xfId="2" applyFont="1" applyFill="1" applyBorder="1" applyAlignment="1" applyProtection="1">
      <alignment horizontal="left" vertical="center"/>
      <protection hidden="1"/>
    </xf>
    <xf numFmtId="0" fontId="121" fillId="2" borderId="0" xfId="2" applyFont="1" applyFill="1" applyBorder="1" applyAlignment="1" applyProtection="1">
      <alignment vertical="center"/>
      <protection hidden="1"/>
    </xf>
    <xf numFmtId="0" fontId="123" fillId="2" borderId="0" xfId="2" applyFont="1" applyFill="1" applyBorder="1" applyAlignment="1" applyProtection="1">
      <alignment vertical="center"/>
      <protection hidden="1"/>
    </xf>
    <xf numFmtId="0" fontId="124" fillId="2" borderId="0" xfId="2" applyFont="1" applyFill="1" applyBorder="1" applyAlignment="1" applyProtection="1">
      <alignment vertical="center"/>
      <protection hidden="1"/>
    </xf>
    <xf numFmtId="0" fontId="126" fillId="2" borderId="0" xfId="2" applyFont="1" applyFill="1" applyBorder="1" applyAlignment="1" applyProtection="1">
      <alignment horizontal="right" vertical="center"/>
      <protection hidden="1"/>
    </xf>
    <xf numFmtId="0" fontId="47" fillId="5" borderId="83" xfId="2" applyFont="1" applyFill="1" applyBorder="1" applyAlignment="1" applyProtection="1">
      <alignment vertical="center"/>
      <protection hidden="1"/>
    </xf>
    <xf numFmtId="0" fontId="75" fillId="5" borderId="0" xfId="2" applyFont="1" applyFill="1" applyBorder="1" applyAlignment="1" applyProtection="1">
      <alignment horizontal="left" vertical="center"/>
      <protection hidden="1"/>
    </xf>
    <xf numFmtId="0" fontId="4" fillId="5" borderId="83" xfId="2" applyFont="1" applyFill="1" applyBorder="1" applyAlignment="1" applyProtection="1">
      <alignment vertical="center" wrapText="1"/>
      <protection hidden="1"/>
    </xf>
    <xf numFmtId="0" fontId="3" fillId="0" borderId="0" xfId="1" applyFont="1" applyAlignment="1" applyProtection="1">
      <alignment horizontal="right" vertical="top"/>
      <protection hidden="1"/>
    </xf>
    <xf numFmtId="0" fontId="68" fillId="2" borderId="0" xfId="3" applyFont="1" applyFill="1" applyBorder="1" applyAlignment="1" applyProtection="1">
      <alignment horizontal="left" vertical="center" wrapText="1"/>
      <protection hidden="1"/>
    </xf>
    <xf numFmtId="0" fontId="6" fillId="0" borderId="0" xfId="1" applyFont="1" applyBorder="1" applyAlignment="1" applyProtection="1">
      <alignment horizontal="left" vertical="top"/>
      <protection hidden="1"/>
    </xf>
    <xf numFmtId="0" fontId="6" fillId="0" borderId="0" xfId="1" applyFont="1" applyBorder="1" applyAlignment="1" applyProtection="1">
      <alignment horizontal="left" vertical="center"/>
      <protection hidden="1"/>
    </xf>
    <xf numFmtId="0" fontId="6" fillId="0" borderId="0" xfId="1" applyFont="1" applyBorder="1" applyAlignment="1" applyProtection="1">
      <alignment vertical="center"/>
      <protection hidden="1"/>
    </xf>
    <xf numFmtId="0" fontId="32" fillId="2" borderId="49" xfId="2" applyFont="1" applyFill="1" applyBorder="1" applyAlignment="1" applyProtection="1">
      <alignment horizontal="center" vertical="center"/>
      <protection hidden="1"/>
    </xf>
    <xf numFmtId="0" fontId="22" fillId="2" borderId="0" xfId="3" applyFont="1" applyFill="1" applyBorder="1" applyAlignment="1" applyProtection="1">
      <alignment horizontal="left" vertical="center" wrapText="1"/>
      <protection hidden="1"/>
    </xf>
    <xf numFmtId="0" fontId="26" fillId="2" borderId="0" xfId="2" applyFont="1" applyFill="1" applyBorder="1" applyAlignment="1" applyProtection="1">
      <alignment horizontal="left" vertical="center"/>
      <protection hidden="1"/>
    </xf>
    <xf numFmtId="0" fontId="62" fillId="3" borderId="0" xfId="2" applyFont="1" applyFill="1" applyBorder="1" applyAlignment="1" applyProtection="1">
      <alignment horizontal="left" vertical="center"/>
      <protection hidden="1"/>
    </xf>
    <xf numFmtId="0" fontId="44" fillId="2" borderId="0" xfId="3" applyFont="1" applyFill="1" applyBorder="1" applyAlignment="1" applyProtection="1">
      <alignment horizontal="left" vertical="center" wrapText="1"/>
      <protection hidden="1"/>
    </xf>
    <xf numFmtId="0" fontId="22" fillId="2" borderId="99" xfId="3" applyFont="1" applyFill="1" applyBorder="1" applyAlignment="1" applyProtection="1">
      <alignment horizontal="left" vertical="center" wrapText="1"/>
      <protection hidden="1"/>
    </xf>
    <xf numFmtId="0" fontId="25" fillId="12" borderId="0" xfId="3" applyFont="1" applyFill="1" applyBorder="1" applyAlignment="1" applyProtection="1">
      <alignment horizontal="center" vertical="center" wrapText="1"/>
      <protection hidden="1"/>
    </xf>
    <xf numFmtId="0" fontId="40" fillId="2" borderId="0" xfId="4" applyFont="1" applyFill="1" applyBorder="1" applyAlignment="1" applyProtection="1">
      <alignment horizontal="left" vertical="top" wrapText="1"/>
      <protection hidden="1"/>
    </xf>
    <xf numFmtId="0" fontId="108" fillId="11" borderId="0" xfId="3" applyFont="1" applyFill="1" applyBorder="1" applyAlignment="1" applyProtection="1">
      <alignment horizontal="center" vertical="center" wrapText="1"/>
      <protection hidden="1"/>
    </xf>
    <xf numFmtId="0" fontId="15" fillId="2" borderId="0" xfId="2" applyFill="1" applyBorder="1" applyAlignment="1" applyProtection="1">
      <alignment horizontal="center"/>
      <protection hidden="1"/>
    </xf>
    <xf numFmtId="0" fontId="39" fillId="2" borderId="0" xfId="4" quotePrefix="1" applyFont="1" applyFill="1" applyBorder="1" applyAlignment="1" applyProtection="1">
      <alignment horizontal="left" vertical="top" wrapText="1"/>
      <protection hidden="1"/>
    </xf>
    <xf numFmtId="0" fontId="39" fillId="2" borderId="0" xfId="4" applyFont="1" applyFill="1" applyBorder="1" applyAlignment="1" applyProtection="1">
      <alignment horizontal="left" vertical="top" wrapText="1"/>
      <protection hidden="1"/>
    </xf>
    <xf numFmtId="0" fontId="40" fillId="2" borderId="0" xfId="2" applyFont="1" applyFill="1" applyBorder="1" applyAlignment="1" applyProtection="1">
      <alignment horizontal="left" vertical="center"/>
      <protection hidden="1"/>
    </xf>
    <xf numFmtId="0" fontId="39" fillId="2" borderId="0" xfId="2" applyFont="1" applyFill="1" applyBorder="1" applyAlignment="1" applyProtection="1">
      <alignment horizontal="left" vertical="center"/>
      <protection hidden="1"/>
    </xf>
    <xf numFmtId="0" fontId="116" fillId="2" borderId="0" xfId="2" applyFont="1" applyFill="1" applyBorder="1" applyAlignment="1" applyProtection="1">
      <alignment horizontal="left" vertical="center"/>
      <protection hidden="1"/>
    </xf>
    <xf numFmtId="0" fontId="88" fillId="2" borderId="0" xfId="2" applyFont="1" applyFill="1" applyBorder="1" applyAlignment="1" applyProtection="1">
      <alignment horizontal="left" vertical="center"/>
      <protection hidden="1"/>
    </xf>
    <xf numFmtId="0" fontId="108" fillId="9" borderId="0" xfId="3" applyFont="1" applyFill="1" applyBorder="1" applyAlignment="1" applyProtection="1">
      <alignment horizontal="center" vertical="center" wrapText="1"/>
      <protection hidden="1"/>
    </xf>
    <xf numFmtId="0" fontId="130" fillId="2" borderId="0" xfId="2" applyFont="1" applyFill="1" applyBorder="1" applyAlignment="1" applyProtection="1">
      <alignment horizontal="left" vertical="center"/>
      <protection hidden="1"/>
    </xf>
    <xf numFmtId="0" fontId="101" fillId="2" borderId="0" xfId="2" applyFont="1" applyFill="1" applyBorder="1" applyAlignment="1" applyProtection="1">
      <alignment horizontal="left" vertical="center"/>
      <protection hidden="1"/>
    </xf>
    <xf numFmtId="0" fontId="102" fillId="2" borderId="0" xfId="2" applyFont="1" applyFill="1" applyBorder="1" applyAlignment="1" applyProtection="1">
      <alignment horizontal="left" vertical="center"/>
      <protection hidden="1"/>
    </xf>
    <xf numFmtId="0" fontId="108" fillId="10" borderId="0" xfId="3" applyFont="1" applyFill="1" applyBorder="1" applyAlignment="1" applyProtection="1">
      <alignment horizontal="center" vertical="center" wrapText="1"/>
      <protection hidden="1"/>
    </xf>
    <xf numFmtId="0" fontId="127" fillId="2" borderId="0" xfId="2" applyFont="1" applyFill="1" applyBorder="1" applyAlignment="1" applyProtection="1">
      <alignment horizontal="left" vertical="center"/>
      <protection hidden="1"/>
    </xf>
    <xf numFmtId="0" fontId="45" fillId="5" borderId="83" xfId="2" applyFont="1" applyFill="1" applyBorder="1" applyAlignment="1" applyProtection="1">
      <alignment vertical="center"/>
      <protection locked="0"/>
    </xf>
    <xf numFmtId="0" fontId="6" fillId="5" borderId="0" xfId="2" applyFont="1" applyFill="1" applyBorder="1" applyAlignment="1" applyProtection="1">
      <alignment horizontal="right" vertical="center"/>
      <protection locked="0"/>
    </xf>
    <xf numFmtId="0" fontId="6" fillId="5" borderId="0" xfId="2" applyFont="1" applyFill="1" applyBorder="1" applyAlignment="1" applyProtection="1">
      <alignment horizontal="center" vertical="center"/>
      <protection locked="0"/>
    </xf>
    <xf numFmtId="0" fontId="46" fillId="5" borderId="87" xfId="3" applyFont="1" applyFill="1" applyBorder="1" applyAlignment="1" applyProtection="1">
      <alignment vertical="center"/>
      <protection locked="0"/>
    </xf>
    <xf numFmtId="0" fontId="47" fillId="5" borderId="83" xfId="2" applyFont="1" applyFill="1" applyBorder="1" applyAlignment="1" applyProtection="1">
      <alignment vertical="center"/>
      <protection locked="0"/>
    </xf>
    <xf numFmtId="14" fontId="4" fillId="5" borderId="83" xfId="2" applyNumberFormat="1" applyFont="1" applyFill="1" applyBorder="1" applyAlignment="1" applyProtection="1">
      <alignment vertical="center"/>
      <protection locked="0"/>
    </xf>
    <xf numFmtId="14" fontId="4" fillId="5" borderId="87" xfId="2" applyNumberFormat="1" applyFont="1" applyFill="1" applyBorder="1" applyAlignment="1" applyProtection="1">
      <alignment vertical="center"/>
      <protection locked="0"/>
    </xf>
    <xf numFmtId="0" fontId="49" fillId="5" borderId="83" xfId="2" applyFont="1" applyFill="1" applyBorder="1" applyAlignment="1" applyProtection="1">
      <alignment vertical="center"/>
      <protection locked="0"/>
    </xf>
    <xf numFmtId="0" fontId="75" fillId="5" borderId="0" xfId="2" applyFont="1" applyFill="1" applyBorder="1" applyAlignment="1" applyProtection="1">
      <alignment horizontal="left" vertical="center"/>
      <protection locked="0"/>
    </xf>
    <xf numFmtId="0" fontId="75" fillId="5" borderId="0" xfId="2" applyFont="1" applyFill="1" applyBorder="1" applyAlignment="1" applyProtection="1">
      <alignment horizontal="right" vertical="center"/>
      <protection locked="0"/>
    </xf>
    <xf numFmtId="0" fontId="75" fillId="5" borderId="0" xfId="2" applyFont="1" applyFill="1" applyBorder="1" applyAlignment="1" applyProtection="1">
      <alignment horizontal="center" vertical="center"/>
      <protection locked="0"/>
    </xf>
    <xf numFmtId="0" fontId="4" fillId="5" borderId="83" xfId="2" applyFont="1" applyFill="1" applyBorder="1" applyAlignment="1" applyProtection="1">
      <alignment vertical="center" wrapText="1"/>
      <protection locked="0"/>
    </xf>
    <xf numFmtId="0" fontId="22" fillId="5" borderId="0" xfId="2" applyFont="1" applyFill="1" applyBorder="1" applyAlignment="1" applyProtection="1">
      <alignment horizontal="center" vertical="center"/>
      <protection locked="0"/>
    </xf>
    <xf numFmtId="0" fontId="20" fillId="5" borderId="0" xfId="2" applyFont="1" applyFill="1" applyBorder="1" applyAlignment="1" applyProtection="1">
      <alignment horizontal="center" vertical="center"/>
      <protection locked="0"/>
    </xf>
    <xf numFmtId="0" fontId="74" fillId="5" borderId="0" xfId="2" applyFont="1" applyFill="1" applyBorder="1" applyAlignment="1" applyProtection="1">
      <alignment vertical="center"/>
      <protection locked="0"/>
    </xf>
    <xf numFmtId="0" fontId="74" fillId="5" borderId="0" xfId="2" applyFont="1" applyFill="1" applyBorder="1" applyAlignment="1" applyProtection="1">
      <alignment horizontal="center" vertical="center"/>
      <protection locked="0"/>
    </xf>
    <xf numFmtId="0" fontId="77" fillId="5" borderId="0" xfId="2" applyFont="1" applyFill="1" applyBorder="1" applyAlignment="1" applyProtection="1">
      <alignment horizontal="center" vertical="center"/>
      <protection locked="0"/>
    </xf>
    <xf numFmtId="14" fontId="3" fillId="5" borderId="83" xfId="2" applyNumberFormat="1" applyFont="1" applyFill="1" applyBorder="1" applyAlignment="1" applyProtection="1">
      <alignment vertical="center"/>
      <protection locked="0"/>
    </xf>
    <xf numFmtId="0" fontId="6" fillId="5" borderId="0" xfId="2" applyNumberFormat="1" applyFont="1" applyFill="1" applyBorder="1" applyAlignment="1" applyProtection="1">
      <alignment horizontal="right" vertical="center"/>
      <protection locked="0"/>
    </xf>
    <xf numFmtId="0" fontId="6" fillId="5" borderId="0" xfId="2" applyNumberFormat="1" applyFont="1" applyFill="1" applyBorder="1" applyAlignment="1" applyProtection="1">
      <alignment horizontal="center" vertical="center"/>
      <protection locked="0"/>
    </xf>
    <xf numFmtId="14" fontId="3" fillId="5" borderId="83" xfId="2" applyNumberFormat="1" applyFont="1" applyFill="1" applyBorder="1" applyAlignment="1" applyProtection="1">
      <alignment vertical="center" wrapText="1"/>
      <protection locked="0"/>
    </xf>
    <xf numFmtId="0" fontId="10" fillId="5" borderId="83" xfId="2" applyFont="1" applyFill="1" applyBorder="1" applyAlignment="1" applyProtection="1">
      <alignment vertical="center"/>
      <protection locked="0"/>
    </xf>
    <xf numFmtId="0" fontId="24" fillId="5" borderId="0" xfId="2" applyNumberFormat="1" applyFont="1" applyFill="1" applyBorder="1" applyAlignment="1" applyProtection="1">
      <alignment horizontal="center" vertical="center"/>
      <protection locked="0"/>
    </xf>
    <xf numFmtId="0" fontId="20" fillId="5" borderId="0" xfId="2" applyNumberFormat="1" applyFont="1" applyFill="1" applyBorder="1" applyAlignment="1" applyProtection="1">
      <alignment horizontal="center" vertical="center"/>
      <protection locked="0"/>
    </xf>
    <xf numFmtId="0" fontId="24" fillId="5" borderId="87" xfId="2" applyFont="1" applyFill="1" applyBorder="1" applyAlignment="1" applyProtection="1">
      <alignment horizontal="center" vertical="center"/>
      <protection locked="0"/>
    </xf>
    <xf numFmtId="0" fontId="3" fillId="5" borderId="0" xfId="2" applyNumberFormat="1" applyFont="1" applyFill="1" applyBorder="1" applyAlignment="1" applyProtection="1">
      <alignment horizontal="center" vertical="center"/>
      <protection locked="0"/>
    </xf>
    <xf numFmtId="0" fontId="74" fillId="5" borderId="0" xfId="2" applyNumberFormat="1" applyFont="1" applyFill="1" applyBorder="1" applyAlignment="1" applyProtection="1">
      <alignment horizontal="center" vertical="center"/>
      <protection locked="0"/>
    </xf>
    <xf numFmtId="0" fontId="6" fillId="5" borderId="83" xfId="2" applyFont="1" applyFill="1" applyBorder="1" applyAlignment="1" applyProtection="1">
      <alignment horizontal="right" vertical="top"/>
      <protection locked="0"/>
    </xf>
    <xf numFmtId="0" fontId="6" fillId="5" borderId="0" xfId="2" applyFont="1" applyFill="1" applyBorder="1" applyAlignment="1" applyProtection="1">
      <alignment horizontal="right" vertical="top"/>
      <protection locked="0"/>
    </xf>
    <xf numFmtId="0" fontId="6" fillId="5" borderId="0" xfId="2" applyFont="1" applyFill="1" applyBorder="1" applyAlignment="1" applyProtection="1">
      <alignment horizontal="center" vertical="top"/>
      <protection locked="0"/>
    </xf>
    <xf numFmtId="0" fontId="6" fillId="5" borderId="87" xfId="2" applyFont="1" applyFill="1" applyBorder="1" applyAlignment="1" applyProtection="1">
      <alignment horizontal="right" vertical="top"/>
      <protection locked="0"/>
    </xf>
    <xf numFmtId="0" fontId="24" fillId="5" borderId="145" xfId="2" applyFont="1" applyFill="1" applyBorder="1" applyAlignment="1" applyProtection="1">
      <alignment horizontal="center" vertical="center"/>
      <protection locked="0"/>
    </xf>
    <xf numFmtId="0" fontId="20" fillId="5" borderId="145" xfId="2" applyFont="1" applyFill="1" applyBorder="1" applyAlignment="1" applyProtection="1">
      <alignment horizontal="center" vertical="center"/>
      <protection locked="0"/>
    </xf>
    <xf numFmtId="0" fontId="24" fillId="5" borderId="0" xfId="2" applyFont="1" applyFill="1" applyBorder="1" applyAlignment="1" applyProtection="1">
      <alignment horizontal="center" vertical="center"/>
      <protection locked="0"/>
    </xf>
    <xf numFmtId="1" fontId="3" fillId="0" borderId="89" xfId="2" applyNumberFormat="1" applyFont="1" applyFill="1" applyBorder="1" applyAlignment="1" applyProtection="1">
      <alignment horizontal="center" vertical="center"/>
      <protection locked="0"/>
    </xf>
    <xf numFmtId="1" fontId="3" fillId="5" borderId="0" xfId="2" applyNumberFormat="1" applyFont="1" applyFill="1" applyBorder="1" applyAlignment="1" applyProtection="1">
      <alignment horizontal="center" vertical="center"/>
      <protection locked="0"/>
    </xf>
    <xf numFmtId="1" fontId="3" fillId="5" borderId="0" xfId="2" quotePrefix="1" applyNumberFormat="1" applyFont="1" applyFill="1" applyBorder="1" applyAlignment="1" applyProtection="1">
      <alignment horizontal="center" vertical="center"/>
      <protection locked="0"/>
    </xf>
    <xf numFmtId="0" fontId="20" fillId="5" borderId="87" xfId="2" applyFont="1" applyFill="1" applyBorder="1" applyAlignment="1" applyProtection="1">
      <alignment horizontal="center" vertical="center"/>
      <protection locked="0"/>
    </xf>
    <xf numFmtId="7" fontId="22" fillId="0" borderId="89" xfId="2" applyNumberFormat="1" applyFont="1" applyFill="1" applyBorder="1" applyAlignment="1" applyProtection="1">
      <alignment vertical="center"/>
      <protection locked="0"/>
    </xf>
    <xf numFmtId="14" fontId="4" fillId="5" borderId="0" xfId="2" applyNumberFormat="1" applyFont="1" applyFill="1" applyBorder="1" applyAlignment="1" applyProtection="1">
      <alignment vertical="center"/>
      <protection locked="0"/>
    </xf>
    <xf numFmtId="0" fontId="3" fillId="8" borderId="133" xfId="2" applyFont="1" applyFill="1" applyBorder="1" applyAlignment="1" applyProtection="1">
      <alignment vertical="center"/>
      <protection locked="0"/>
    </xf>
    <xf numFmtId="0" fontId="3" fillId="8" borderId="0" xfId="2" applyFont="1" applyFill="1" applyBorder="1" applyAlignment="1" applyProtection="1">
      <alignment vertical="center"/>
      <protection locked="0"/>
    </xf>
    <xf numFmtId="0" fontId="3" fillId="8" borderId="134" xfId="2" applyFont="1" applyFill="1" applyBorder="1" applyAlignment="1" applyProtection="1">
      <alignment vertical="center"/>
      <protection locked="0"/>
    </xf>
    <xf numFmtId="0" fontId="84" fillId="7" borderId="133" xfId="2" applyFont="1" applyFill="1" applyBorder="1" applyAlignment="1" applyProtection="1">
      <alignment vertical="center"/>
      <protection locked="0"/>
    </xf>
    <xf numFmtId="0" fontId="99" fillId="7" borderId="0" xfId="2" applyFont="1" applyFill="1" applyBorder="1" applyAlignment="1" applyProtection="1">
      <alignment horizontal="left" vertical="center"/>
      <protection locked="0"/>
    </xf>
    <xf numFmtId="0" fontId="100" fillId="7" borderId="0" xfId="2" applyFont="1" applyFill="1" applyBorder="1" applyAlignment="1" applyProtection="1">
      <alignment horizontal="left" vertical="center"/>
      <protection locked="0"/>
    </xf>
    <xf numFmtId="0" fontId="99" fillId="7" borderId="0" xfId="2" applyFont="1" applyFill="1" applyBorder="1" applyAlignment="1" applyProtection="1">
      <alignment horizontal="right" vertical="center"/>
      <protection locked="0"/>
    </xf>
    <xf numFmtId="0" fontId="62" fillId="7" borderId="134" xfId="2" applyFont="1" applyFill="1" applyBorder="1" applyAlignment="1" applyProtection="1">
      <alignment horizontal="left" vertical="center"/>
      <protection locked="0"/>
    </xf>
    <xf numFmtId="0" fontId="84" fillId="7" borderId="135" xfId="2" applyFont="1" applyFill="1" applyBorder="1" applyAlignment="1" applyProtection="1">
      <alignment vertical="center"/>
      <protection locked="0"/>
    </xf>
    <xf numFmtId="7" fontId="46" fillId="0" borderId="32" xfId="2" applyNumberFormat="1" applyFont="1" applyFill="1" applyBorder="1" applyAlignment="1" applyProtection="1">
      <alignment vertical="center"/>
      <protection locked="0"/>
    </xf>
    <xf numFmtId="0" fontId="6" fillId="7" borderId="134" xfId="2" applyFont="1" applyFill="1" applyBorder="1" applyAlignment="1" applyProtection="1">
      <alignment horizontal="right" vertical="center"/>
      <protection locked="0"/>
    </xf>
    <xf numFmtId="0" fontId="62" fillId="7" borderId="133" xfId="2" applyFont="1" applyFill="1" applyBorder="1" applyAlignment="1" applyProtection="1">
      <alignment vertical="center"/>
      <protection locked="0"/>
    </xf>
    <xf numFmtId="0" fontId="62" fillId="7" borderId="0" xfId="2" applyFont="1" applyFill="1" applyBorder="1" applyAlignment="1" applyProtection="1">
      <alignment vertical="center"/>
      <protection locked="0"/>
    </xf>
    <xf numFmtId="0" fontId="62" fillId="7" borderId="134" xfId="2" applyFont="1" applyFill="1" applyBorder="1" applyAlignment="1" applyProtection="1">
      <alignment vertical="center"/>
      <protection locked="0"/>
    </xf>
    <xf numFmtId="0" fontId="3" fillId="2" borderId="160" xfId="2" applyFont="1" applyFill="1" applyBorder="1" applyAlignment="1" applyProtection="1">
      <alignment vertical="center"/>
      <protection hidden="1"/>
    </xf>
    <xf numFmtId="0" fontId="9" fillId="0" borderId="0" xfId="1" applyFont="1" applyAlignment="1" applyProtection="1">
      <alignment vertical="top"/>
      <protection hidden="1"/>
    </xf>
    <xf numFmtId="0" fontId="39" fillId="2" borderId="0" xfId="4" applyFont="1" applyFill="1" applyBorder="1" applyAlignment="1" applyProtection="1">
      <alignment horizontal="left" vertical="top" wrapText="1"/>
      <protection hidden="1"/>
    </xf>
    <xf numFmtId="0" fontId="62" fillId="2" borderId="0" xfId="2" applyFont="1" applyFill="1" applyBorder="1" applyAlignment="1" applyProtection="1">
      <alignment horizontal="left" vertical="center"/>
      <protection hidden="1"/>
    </xf>
    <xf numFmtId="0" fontId="91" fillId="16" borderId="0" xfId="5" applyFont="1" applyFill="1" applyAlignment="1">
      <alignment vertical="center"/>
    </xf>
    <xf numFmtId="0" fontId="9" fillId="2" borderId="0" xfId="2" applyFont="1" applyFill="1" applyBorder="1" applyAlignment="1" applyProtection="1">
      <alignment horizontal="left" vertical="center" shrinkToFit="1"/>
      <protection hidden="1"/>
    </xf>
    <xf numFmtId="0" fontId="54" fillId="2" borderId="0" xfId="2" applyFont="1" applyFill="1" applyBorder="1" applyAlignment="1" applyProtection="1">
      <alignment horizontal="left" vertical="center" shrinkToFit="1"/>
      <protection hidden="1"/>
    </xf>
    <xf numFmtId="0" fontId="78" fillId="2" borderId="0" xfId="2" applyFont="1" applyFill="1" applyBorder="1" applyAlignment="1" applyProtection="1">
      <alignment horizontal="left" vertical="center" shrinkToFit="1"/>
      <protection hidden="1"/>
    </xf>
    <xf numFmtId="0" fontId="10" fillId="2" borderId="0" xfId="2" applyFont="1" applyFill="1" applyBorder="1" applyAlignment="1" applyProtection="1">
      <alignment horizontal="left" vertical="center" shrinkToFit="1"/>
      <protection hidden="1"/>
    </xf>
    <xf numFmtId="0" fontId="61" fillId="2" borderId="46" xfId="2" applyFont="1" applyFill="1" applyBorder="1" applyAlignment="1" applyProtection="1">
      <alignment horizontal="left" vertical="center" shrinkToFit="1"/>
      <protection hidden="1"/>
    </xf>
    <xf numFmtId="0" fontId="61" fillId="2" borderId="52" xfId="2" applyFont="1" applyFill="1" applyBorder="1" applyAlignment="1" applyProtection="1">
      <alignment vertical="center" shrinkToFit="1"/>
      <protection hidden="1"/>
    </xf>
    <xf numFmtId="0" fontId="61" fillId="2" borderId="94" xfId="2" applyFont="1" applyFill="1" applyBorder="1" applyAlignment="1" applyProtection="1">
      <alignment horizontal="left" vertical="center" shrinkToFit="1"/>
      <protection hidden="1"/>
    </xf>
    <xf numFmtId="0" fontId="122" fillId="2" borderId="0" xfId="2" applyFont="1" applyFill="1" applyBorder="1" applyAlignment="1" applyProtection="1">
      <alignment horizontal="left" vertical="center" shrinkToFit="1"/>
      <protection hidden="1"/>
    </xf>
    <xf numFmtId="0" fontId="61" fillId="2" borderId="99" xfId="2" applyFont="1" applyFill="1" applyBorder="1" applyAlignment="1" applyProtection="1">
      <alignment vertical="center" shrinkToFit="1"/>
      <protection hidden="1"/>
    </xf>
    <xf numFmtId="0" fontId="61" fillId="2" borderId="55" xfId="2" applyFont="1" applyFill="1" applyBorder="1" applyAlignment="1" applyProtection="1">
      <alignment horizontal="left" vertical="center" shrinkToFit="1"/>
      <protection hidden="1"/>
    </xf>
    <xf numFmtId="0" fontId="83" fillId="2" borderId="0" xfId="2" applyFont="1" applyFill="1" applyBorder="1" applyAlignment="1" applyProtection="1">
      <alignment horizontal="left" vertical="center" shrinkToFit="1"/>
      <protection hidden="1"/>
    </xf>
    <xf numFmtId="0" fontId="62" fillId="2" borderId="0" xfId="2" applyFont="1" applyFill="1" applyBorder="1" applyAlignment="1" applyProtection="1">
      <alignment horizontal="left" vertical="center" shrinkToFit="1"/>
      <protection hidden="1"/>
    </xf>
    <xf numFmtId="0" fontId="101" fillId="2" borderId="0" xfId="2" applyFont="1" applyFill="1" applyBorder="1" applyAlignment="1" applyProtection="1">
      <alignment horizontal="left" vertical="center" shrinkToFit="1"/>
      <protection hidden="1"/>
    </xf>
    <xf numFmtId="0" fontId="61" fillId="2" borderId="60" xfId="2" applyFont="1" applyFill="1" applyBorder="1" applyAlignment="1" applyProtection="1">
      <alignment vertical="center" shrinkToFit="1"/>
      <protection hidden="1"/>
    </xf>
    <xf numFmtId="0" fontId="61" fillId="2" borderId="17" xfId="2" applyFont="1" applyFill="1" applyBorder="1" applyAlignment="1" applyProtection="1">
      <alignment horizontal="left" vertical="center" shrinkToFit="1"/>
      <protection hidden="1"/>
    </xf>
    <xf numFmtId="0" fontId="36" fillId="2" borderId="0" xfId="2" applyFont="1" applyFill="1" applyBorder="1" applyAlignment="1" applyProtection="1">
      <alignment horizontal="left" vertical="center" shrinkToFit="1"/>
      <protection hidden="1"/>
    </xf>
    <xf numFmtId="0" fontId="36" fillId="3" borderId="0" xfId="2" applyFont="1" applyFill="1" applyBorder="1" applyAlignment="1" applyProtection="1">
      <alignment horizontal="left" vertical="center" shrinkToFit="1"/>
      <protection hidden="1"/>
    </xf>
    <xf numFmtId="0" fontId="62" fillId="3" borderId="0" xfId="2" applyFont="1" applyFill="1" applyBorder="1" applyAlignment="1" applyProtection="1">
      <alignment horizontal="left" vertical="center" shrinkToFit="1"/>
      <protection hidden="1"/>
    </xf>
    <xf numFmtId="0" fontId="88" fillId="2" borderId="0" xfId="2" applyFont="1" applyFill="1" applyBorder="1" applyAlignment="1" applyProtection="1">
      <alignment horizontal="left" vertical="center" shrinkToFit="1"/>
      <protection hidden="1"/>
    </xf>
    <xf numFmtId="0" fontId="81" fillId="2" borderId="0" xfId="2" applyFont="1" applyFill="1" applyBorder="1" applyAlignment="1" applyProtection="1">
      <alignment horizontal="left" vertical="center" shrinkToFit="1"/>
      <protection hidden="1"/>
    </xf>
    <xf numFmtId="0" fontId="102" fillId="2" borderId="0" xfId="2" applyFont="1" applyFill="1" applyBorder="1" applyAlignment="1" applyProtection="1">
      <alignment horizontal="left" vertical="center" shrinkToFit="1"/>
      <protection hidden="1"/>
    </xf>
    <xf numFmtId="0" fontId="116" fillId="2" borderId="0" xfId="2" applyFont="1" applyFill="1" applyBorder="1" applyAlignment="1" applyProtection="1">
      <alignment horizontal="left" vertical="center" shrinkToFit="1"/>
      <protection hidden="1"/>
    </xf>
    <xf numFmtId="0" fontId="127" fillId="2" borderId="0" xfId="2" applyFont="1" applyFill="1" applyBorder="1" applyAlignment="1" applyProtection="1">
      <alignment horizontal="left" vertical="center" shrinkToFit="1"/>
      <protection hidden="1"/>
    </xf>
    <xf numFmtId="0" fontId="45" fillId="2" borderId="0" xfId="2" applyNumberFormat="1" applyFont="1" applyFill="1" applyBorder="1" applyAlignment="1" applyProtection="1">
      <alignment horizontal="left" vertical="center"/>
      <protection hidden="1"/>
    </xf>
    <xf numFmtId="0" fontId="45" fillId="2" borderId="0" xfId="2" applyNumberFormat="1" applyFont="1" applyFill="1" applyBorder="1" applyAlignment="1" applyProtection="1">
      <alignment vertical="center"/>
      <protection hidden="1"/>
    </xf>
    <xf numFmtId="0" fontId="45" fillId="3" borderId="0" xfId="2" applyNumberFormat="1" applyFont="1" applyFill="1" applyBorder="1" applyAlignment="1" applyProtection="1">
      <alignment vertical="center"/>
      <protection hidden="1"/>
    </xf>
    <xf numFmtId="0" fontId="101" fillId="2" borderId="0" xfId="2" applyFont="1" applyFill="1" applyBorder="1" applyAlignment="1" applyProtection="1">
      <alignment horizontal="left" vertical="center"/>
      <protection hidden="1"/>
    </xf>
    <xf numFmtId="0" fontId="62" fillId="2" borderId="0" xfId="2" applyFont="1" applyFill="1" applyBorder="1" applyAlignment="1" applyProtection="1">
      <alignment horizontal="left" vertical="center"/>
      <protection hidden="1"/>
    </xf>
    <xf numFmtId="0" fontId="62" fillId="3" borderId="0" xfId="2" applyFont="1" applyFill="1" applyBorder="1" applyAlignment="1" applyProtection="1">
      <alignment horizontal="left" vertical="center"/>
      <protection hidden="1"/>
    </xf>
    <xf numFmtId="0" fontId="116" fillId="2" borderId="0" xfId="2" applyFont="1" applyFill="1" applyBorder="1" applyAlignment="1" applyProtection="1">
      <alignment horizontal="left" vertical="center" shrinkToFit="1"/>
      <protection hidden="1"/>
    </xf>
    <xf numFmtId="0" fontId="36" fillId="3" borderId="0" xfId="2" applyFont="1" applyFill="1" applyBorder="1" applyAlignment="1" applyProtection="1">
      <alignment horizontal="left" vertical="center" shrinkToFit="1"/>
      <protection hidden="1"/>
    </xf>
    <xf numFmtId="0" fontId="62" fillId="3" borderId="0" xfId="2" applyFont="1" applyFill="1" applyBorder="1" applyAlignment="1" applyProtection="1">
      <alignment horizontal="left" vertical="center" shrinkToFit="1"/>
      <protection hidden="1"/>
    </xf>
    <xf numFmtId="0" fontId="62" fillId="2" borderId="0" xfId="2" applyFont="1" applyFill="1" applyBorder="1" applyAlignment="1" applyProtection="1">
      <alignment horizontal="left" vertical="center"/>
      <protection hidden="1"/>
    </xf>
    <xf numFmtId="0" fontId="127" fillId="2" borderId="0" xfId="2" applyFont="1" applyFill="1" applyBorder="1" applyAlignment="1" applyProtection="1">
      <alignment horizontal="left" vertical="center" shrinkToFit="1"/>
      <protection hidden="1"/>
    </xf>
    <xf numFmtId="0" fontId="9" fillId="0" borderId="2" xfId="1" applyNumberFormat="1" applyFont="1" applyBorder="1" applyAlignment="1" applyProtection="1">
      <alignment horizontal="center" shrinkToFit="1"/>
      <protection hidden="1"/>
    </xf>
    <xf numFmtId="0" fontId="74" fillId="5" borderId="0" xfId="2" applyFont="1" applyFill="1" applyBorder="1" applyAlignment="1" applyProtection="1">
      <alignment horizontal="left" vertical="center"/>
      <protection locked="0"/>
    </xf>
    <xf numFmtId="0" fontId="22" fillId="2" borderId="0" xfId="3" applyFont="1" applyFill="1" applyBorder="1" applyAlignment="1" applyProtection="1">
      <alignment horizontal="left" vertical="center" wrapText="1"/>
      <protection hidden="1"/>
    </xf>
    <xf numFmtId="0" fontId="44" fillId="2" borderId="0" xfId="3" applyFont="1" applyFill="1" applyBorder="1" applyAlignment="1" applyProtection="1">
      <alignment horizontal="left" vertical="center" wrapText="1"/>
      <protection hidden="1"/>
    </xf>
    <xf numFmtId="0" fontId="62" fillId="3" borderId="0" xfId="2" applyFont="1" applyFill="1" applyBorder="1" applyAlignment="1" applyProtection="1">
      <alignment horizontal="left" vertical="center"/>
      <protection hidden="1"/>
    </xf>
    <xf numFmtId="0" fontId="40" fillId="2" borderId="0" xfId="2" applyFont="1" applyFill="1" applyBorder="1" applyAlignment="1" applyProtection="1">
      <alignment horizontal="left" vertical="center"/>
      <protection hidden="1"/>
    </xf>
    <xf numFmtId="0" fontId="15" fillId="2" borderId="0" xfId="2" applyFill="1" applyBorder="1" applyAlignment="1" applyProtection="1">
      <alignment horizontal="center"/>
      <protection hidden="1"/>
    </xf>
    <xf numFmtId="0" fontId="36" fillId="3" borderId="0" xfId="2" applyFont="1" applyFill="1" applyBorder="1" applyAlignment="1" applyProtection="1">
      <alignment horizontal="left" vertical="center" shrinkToFit="1"/>
      <protection hidden="1"/>
    </xf>
    <xf numFmtId="0" fontId="62" fillId="2" borderId="0" xfId="2" applyFont="1" applyFill="1" applyBorder="1" applyAlignment="1" applyProtection="1">
      <alignment horizontal="left" vertical="center"/>
      <protection hidden="1"/>
    </xf>
    <xf numFmtId="0" fontId="135" fillId="2" borderId="0" xfId="2" applyFont="1" applyFill="1" applyBorder="1" applyAlignment="1" applyProtection="1">
      <alignment vertical="center"/>
      <protection hidden="1"/>
    </xf>
    <xf numFmtId="0" fontId="137" fillId="3" borderId="0" xfId="2" applyFont="1" applyFill="1" applyBorder="1" applyAlignment="1" applyProtection="1">
      <alignment vertical="center"/>
      <protection hidden="1"/>
    </xf>
    <xf numFmtId="14" fontId="4" fillId="2" borderId="162" xfId="2" applyNumberFormat="1" applyFont="1" applyFill="1" applyBorder="1" applyAlignment="1" applyProtection="1">
      <alignment vertical="center" wrapText="1"/>
      <protection hidden="1"/>
    </xf>
    <xf numFmtId="0" fontId="32" fillId="2" borderId="42" xfId="2" applyFont="1" applyFill="1" applyBorder="1" applyAlignment="1" applyProtection="1">
      <alignment horizontal="center" vertical="center"/>
      <protection hidden="1"/>
    </xf>
    <xf numFmtId="0" fontId="32" fillId="2" borderId="43" xfId="2" applyFont="1" applyFill="1" applyBorder="1" applyAlignment="1" applyProtection="1">
      <alignment horizontal="center" vertical="center"/>
      <protection hidden="1"/>
    </xf>
    <xf numFmtId="0" fontId="18" fillId="2" borderId="43" xfId="2" applyFont="1" applyFill="1" applyBorder="1" applyAlignment="1" applyProtection="1">
      <alignment vertical="center"/>
      <protection hidden="1"/>
    </xf>
    <xf numFmtId="0" fontId="6" fillId="2" borderId="43" xfId="2" applyFont="1" applyFill="1" applyBorder="1" applyAlignment="1" applyProtection="1">
      <alignment horizontal="right" vertical="center"/>
      <protection hidden="1"/>
    </xf>
    <xf numFmtId="0" fontId="45" fillId="2" borderId="43" xfId="2" applyFont="1" applyFill="1" applyBorder="1" applyAlignment="1" applyProtection="1">
      <alignment vertical="center"/>
      <protection hidden="1"/>
    </xf>
    <xf numFmtId="0" fontId="6" fillId="2" borderId="43" xfId="2" applyFont="1" applyFill="1" applyBorder="1" applyAlignment="1" applyProtection="1">
      <alignment horizontal="center" vertical="center"/>
      <protection hidden="1"/>
    </xf>
    <xf numFmtId="0" fontId="46" fillId="2" borderId="43" xfId="3" applyFont="1" applyFill="1" applyBorder="1" applyAlignment="1" applyProtection="1">
      <alignment vertical="center"/>
      <protection hidden="1"/>
    </xf>
    <xf numFmtId="0" fontId="45" fillId="2" borderId="44" xfId="2" applyFont="1" applyFill="1" applyBorder="1" applyAlignment="1" applyProtection="1">
      <alignment vertical="center"/>
      <protection hidden="1"/>
    </xf>
    <xf numFmtId="0" fontId="82" fillId="2" borderId="0" xfId="2" applyFont="1" applyFill="1" applyBorder="1" applyAlignment="1" applyProtection="1">
      <alignment horizontal="left" vertical="center" shrinkToFit="1"/>
      <protection hidden="1"/>
    </xf>
    <xf numFmtId="0" fontId="76" fillId="2" borderId="0" xfId="2" applyFont="1" applyFill="1" applyBorder="1" applyAlignment="1" applyProtection="1">
      <alignment vertical="center" shrinkToFit="1"/>
      <protection hidden="1"/>
    </xf>
    <xf numFmtId="0" fontId="76" fillId="2" borderId="0" xfId="2" applyFont="1" applyFill="1" applyBorder="1" applyAlignment="1" applyProtection="1">
      <alignment vertical="center" wrapText="1"/>
      <protection hidden="1"/>
    </xf>
    <xf numFmtId="0" fontId="26" fillId="0" borderId="32" xfId="2" applyFont="1" applyFill="1" applyBorder="1" applyAlignment="1" applyProtection="1">
      <alignment horizontal="center" vertical="center" shrinkToFit="1"/>
      <protection locked="0" hidden="1"/>
    </xf>
    <xf numFmtId="0" fontId="9" fillId="0" borderId="7" xfId="1" applyFont="1" applyBorder="1" applyAlignment="1" applyProtection="1">
      <alignment horizontal="center"/>
      <protection hidden="1"/>
    </xf>
    <xf numFmtId="0" fontId="139" fillId="3" borderId="0" xfId="2" applyFont="1" applyFill="1" applyBorder="1" applyAlignment="1" applyProtection="1">
      <alignment vertical="center"/>
      <protection hidden="1"/>
    </xf>
    <xf numFmtId="0" fontId="140" fillId="0" borderId="0" xfId="6"/>
    <xf numFmtId="0" fontId="101" fillId="2" borderId="0" xfId="2" applyFont="1" applyFill="1" applyBorder="1" applyAlignment="1" applyProtection="1">
      <alignment horizontal="left" vertical="center"/>
      <protection hidden="1"/>
    </xf>
    <xf numFmtId="0" fontId="32" fillId="2" borderId="0" xfId="2" applyFont="1" applyFill="1" applyBorder="1" applyAlignment="1" applyProtection="1">
      <alignment vertical="center"/>
      <protection hidden="1"/>
    </xf>
    <xf numFmtId="0" fontId="27" fillId="2" borderId="164" xfId="2" applyFont="1" applyFill="1" applyBorder="1" applyAlignment="1" applyProtection="1">
      <alignment horizontal="center" vertical="center"/>
      <protection hidden="1"/>
    </xf>
    <xf numFmtId="0" fontId="27" fillId="2" borderId="165" xfId="2" applyFont="1" applyFill="1" applyBorder="1" applyAlignment="1" applyProtection="1">
      <alignment horizontal="center" vertical="center"/>
      <protection hidden="1"/>
    </xf>
    <xf numFmtId="0" fontId="49" fillId="2" borderId="165" xfId="2" applyFont="1" applyFill="1" applyBorder="1" applyAlignment="1" applyProtection="1">
      <alignment vertical="center" wrapText="1"/>
      <protection hidden="1"/>
    </xf>
    <xf numFmtId="0" fontId="51" fillId="2" borderId="165" xfId="2" applyFont="1" applyFill="1" applyBorder="1" applyAlignment="1" applyProtection="1">
      <alignment horizontal="right" vertical="center"/>
      <protection hidden="1"/>
    </xf>
    <xf numFmtId="0" fontId="6" fillId="2" borderId="165" xfId="2" applyFont="1" applyFill="1" applyBorder="1" applyAlignment="1" applyProtection="1">
      <alignment horizontal="right" vertical="center"/>
      <protection hidden="1"/>
    </xf>
    <xf numFmtId="0" fontId="32" fillId="2" borderId="168" xfId="2" applyFont="1" applyFill="1" applyBorder="1" applyAlignment="1" applyProtection="1">
      <alignment horizontal="center" vertical="center"/>
      <protection hidden="1"/>
    </xf>
    <xf numFmtId="0" fontId="24" fillId="2" borderId="169" xfId="2" applyFont="1" applyFill="1" applyBorder="1" applyAlignment="1" applyProtection="1">
      <alignment horizontal="center" vertical="center"/>
      <protection hidden="1"/>
    </xf>
    <xf numFmtId="0" fontId="27" fillId="2" borderId="168" xfId="2" applyFont="1" applyFill="1" applyBorder="1" applyAlignment="1" applyProtection="1">
      <alignment horizontal="center" vertical="center"/>
      <protection hidden="1"/>
    </xf>
    <xf numFmtId="0" fontId="3" fillId="2" borderId="169" xfId="2" applyFont="1" applyFill="1" applyBorder="1" applyAlignment="1" applyProtection="1">
      <alignment vertical="top" wrapText="1"/>
      <protection hidden="1"/>
    </xf>
    <xf numFmtId="0" fontId="45" fillId="2" borderId="169" xfId="2" applyFont="1" applyFill="1" applyBorder="1" applyAlignment="1" applyProtection="1">
      <alignment vertical="center"/>
      <protection hidden="1"/>
    </xf>
    <xf numFmtId="0" fontId="47" fillId="2" borderId="169" xfId="2" applyFont="1" applyFill="1" applyBorder="1" applyAlignment="1" applyProtection="1">
      <alignment vertical="center"/>
      <protection hidden="1"/>
    </xf>
    <xf numFmtId="14" fontId="4" fillId="2" borderId="169" xfId="2" applyNumberFormat="1" applyFont="1" applyFill="1" applyBorder="1" applyAlignment="1" applyProtection="1">
      <alignment vertical="center"/>
      <protection hidden="1"/>
    </xf>
    <xf numFmtId="0" fontId="3" fillId="2" borderId="168" xfId="2" applyFont="1" applyFill="1" applyBorder="1" applyAlignment="1" applyProtection="1">
      <alignment horizontal="center" vertical="center"/>
      <protection hidden="1"/>
    </xf>
    <xf numFmtId="0" fontId="49" fillId="2" borderId="169" xfId="2" applyFont="1" applyFill="1" applyBorder="1" applyAlignment="1" applyProtection="1">
      <alignment vertical="center"/>
      <protection hidden="1"/>
    </xf>
    <xf numFmtId="0" fontId="4" fillId="2" borderId="169" xfId="2" applyFont="1" applyFill="1" applyBorder="1" applyAlignment="1" applyProtection="1">
      <alignment vertical="center" wrapText="1"/>
      <protection hidden="1"/>
    </xf>
    <xf numFmtId="14" fontId="3" fillId="2" borderId="169" xfId="2" applyNumberFormat="1" applyFont="1" applyFill="1" applyBorder="1" applyAlignment="1" applyProtection="1">
      <alignment vertical="center"/>
      <protection hidden="1"/>
    </xf>
    <xf numFmtId="14" fontId="3" fillId="2" borderId="169" xfId="2" applyNumberFormat="1" applyFont="1" applyFill="1" applyBorder="1" applyAlignment="1" applyProtection="1">
      <alignment vertical="center" wrapText="1"/>
      <protection hidden="1"/>
    </xf>
    <xf numFmtId="0" fontId="68" fillId="2" borderId="164" xfId="3" applyFont="1" applyFill="1" applyBorder="1" applyAlignment="1" applyProtection="1">
      <alignment vertical="center" wrapText="1"/>
      <protection hidden="1"/>
    </xf>
    <xf numFmtId="0" fontId="68" fillId="2" borderId="165" xfId="3" applyFont="1" applyFill="1" applyBorder="1" applyAlignment="1" applyProtection="1">
      <alignment vertical="center" wrapText="1"/>
      <protection hidden="1"/>
    </xf>
    <xf numFmtId="0" fontId="68" fillId="2" borderId="167" xfId="3" applyFont="1" applyFill="1" applyBorder="1" applyAlignment="1" applyProtection="1">
      <alignment vertical="center" wrapText="1"/>
      <protection hidden="1"/>
    </xf>
    <xf numFmtId="0" fontId="68" fillId="2" borderId="168" xfId="3" applyFont="1" applyFill="1" applyBorder="1" applyAlignment="1" applyProtection="1">
      <alignment vertical="center" wrapText="1"/>
      <protection hidden="1"/>
    </xf>
    <xf numFmtId="0" fontId="68" fillId="2" borderId="169" xfId="3" applyFont="1" applyFill="1" applyBorder="1" applyAlignment="1" applyProtection="1">
      <alignment vertical="center" wrapText="1"/>
      <protection hidden="1"/>
    </xf>
    <xf numFmtId="0" fontId="76" fillId="2" borderId="169" xfId="3" applyFont="1" applyFill="1" applyBorder="1" applyAlignment="1" applyProtection="1">
      <alignment vertical="center" wrapText="1"/>
      <protection hidden="1"/>
    </xf>
    <xf numFmtId="0" fontId="75" fillId="2" borderId="168" xfId="2" applyFont="1" applyFill="1" applyBorder="1" applyAlignment="1" applyProtection="1">
      <alignment vertical="center"/>
      <protection hidden="1"/>
    </xf>
    <xf numFmtId="0" fontId="68" fillId="2" borderId="170" xfId="3" applyFont="1" applyFill="1" applyBorder="1" applyAlignment="1" applyProtection="1">
      <alignment vertical="center" wrapText="1"/>
      <protection hidden="1"/>
    </xf>
    <xf numFmtId="0" fontId="68" fillId="2" borderId="171" xfId="3" applyFont="1" applyFill="1" applyBorder="1" applyAlignment="1" applyProtection="1">
      <alignment vertical="center" wrapText="1"/>
      <protection hidden="1"/>
    </xf>
    <xf numFmtId="0" fontId="68" fillId="2" borderId="162" xfId="3" applyFont="1" applyFill="1" applyBorder="1" applyAlignment="1" applyProtection="1">
      <alignment vertical="center" wrapText="1"/>
      <protection hidden="1"/>
    </xf>
    <xf numFmtId="0" fontId="3" fillId="2" borderId="170" xfId="2" applyFont="1" applyFill="1" applyBorder="1" applyAlignment="1" applyProtection="1">
      <alignment horizontal="center" vertical="center"/>
      <protection hidden="1"/>
    </xf>
    <xf numFmtId="0" fontId="3" fillId="2" borderId="171" xfId="2" applyFont="1" applyFill="1" applyBorder="1" applyAlignment="1" applyProtection="1">
      <alignment horizontal="center" vertical="center"/>
      <protection hidden="1"/>
    </xf>
    <xf numFmtId="0" fontId="9" fillId="2" borderId="171" xfId="2" applyFont="1" applyFill="1" applyBorder="1" applyAlignment="1" applyProtection="1">
      <alignment horizontal="left" vertical="center" shrinkToFit="1"/>
      <protection hidden="1"/>
    </xf>
    <xf numFmtId="0" fontId="51" fillId="2" borderId="171" xfId="2" applyFont="1" applyFill="1" applyBorder="1" applyAlignment="1" applyProtection="1">
      <alignment horizontal="right" vertical="center"/>
      <protection hidden="1"/>
    </xf>
    <xf numFmtId="0" fontId="141" fillId="2" borderId="0" xfId="3" applyFont="1" applyFill="1" applyBorder="1" applyAlignment="1" applyProtection="1">
      <alignment vertical="center" wrapText="1"/>
      <protection hidden="1"/>
    </xf>
    <xf numFmtId="0" fontId="62" fillId="3" borderId="0" xfId="2" applyFont="1" applyFill="1" applyBorder="1" applyAlignment="1" applyProtection="1">
      <alignment horizontal="left" vertical="center"/>
      <protection hidden="1"/>
    </xf>
    <xf numFmtId="0" fontId="62" fillId="3" borderId="0" xfId="2" applyFont="1" applyFill="1" applyBorder="1" applyAlignment="1" applyProtection="1">
      <alignment horizontal="left" vertical="center" shrinkToFit="1"/>
      <protection hidden="1"/>
    </xf>
    <xf numFmtId="1" fontId="3" fillId="0" borderId="90" xfId="2" applyNumberFormat="1" applyFont="1" applyFill="1" applyBorder="1" applyAlignment="1" applyProtection="1">
      <alignment horizontal="center" vertical="center"/>
      <protection hidden="1"/>
    </xf>
    <xf numFmtId="1" fontId="3" fillId="0" borderId="91" xfId="2" applyNumberFormat="1" applyFont="1" applyFill="1" applyBorder="1" applyAlignment="1" applyProtection="1">
      <alignment horizontal="center" vertical="center"/>
      <protection hidden="1"/>
    </xf>
    <xf numFmtId="1" fontId="3" fillId="0" borderId="92" xfId="2" applyNumberFormat="1" applyFont="1" applyFill="1" applyBorder="1" applyAlignment="1" applyProtection="1">
      <alignment horizontal="center" vertical="center"/>
      <protection hidden="1"/>
    </xf>
    <xf numFmtId="0" fontId="54" fillId="3" borderId="0" xfId="2" applyFont="1" applyFill="1" applyBorder="1" applyAlignment="1" applyProtection="1">
      <alignment horizontal="left" vertical="center" shrinkToFit="1"/>
      <protection hidden="1"/>
    </xf>
    <xf numFmtId="0" fontId="22" fillId="2" borderId="0" xfId="3" applyFont="1" applyFill="1" applyBorder="1" applyAlignment="1" applyProtection="1">
      <alignment horizontal="left" vertical="center" wrapText="1"/>
      <protection hidden="1"/>
    </xf>
    <xf numFmtId="0" fontId="44" fillId="0" borderId="137" xfId="3" applyFont="1" applyFill="1" applyBorder="1" applyAlignment="1" applyProtection="1">
      <alignment horizontal="center" vertical="center" wrapText="1"/>
      <protection hidden="1"/>
    </xf>
    <xf numFmtId="0" fontId="44" fillId="0" borderId="138" xfId="3" applyFont="1" applyFill="1" applyBorder="1" applyAlignment="1" applyProtection="1">
      <alignment horizontal="center" vertical="center" wrapText="1"/>
      <protection hidden="1"/>
    </xf>
    <xf numFmtId="0" fontId="44" fillId="0" borderId="139" xfId="3" applyFont="1" applyFill="1" applyBorder="1" applyAlignment="1" applyProtection="1">
      <alignment horizontal="center" vertical="center" wrapText="1"/>
      <protection hidden="1"/>
    </xf>
    <xf numFmtId="0" fontId="44" fillId="0" borderId="140" xfId="3" applyFont="1" applyFill="1" applyBorder="1" applyAlignment="1" applyProtection="1">
      <alignment horizontal="center" vertical="center" wrapText="1"/>
      <protection hidden="1"/>
    </xf>
    <xf numFmtId="0" fontId="44" fillId="0" borderId="0" xfId="3" applyFont="1" applyFill="1" applyBorder="1" applyAlignment="1" applyProtection="1">
      <alignment horizontal="center" vertical="center" wrapText="1"/>
      <protection hidden="1"/>
    </xf>
    <xf numFmtId="0" fontId="44" fillId="0" borderId="141" xfId="3" applyFont="1" applyFill="1" applyBorder="1" applyAlignment="1" applyProtection="1">
      <alignment horizontal="center" vertical="center" wrapText="1"/>
      <protection hidden="1"/>
    </xf>
    <xf numFmtId="0" fontId="44" fillId="0" borderId="142" xfId="3" applyFont="1" applyFill="1" applyBorder="1" applyAlignment="1" applyProtection="1">
      <alignment horizontal="center" vertical="center" wrapText="1"/>
      <protection hidden="1"/>
    </xf>
    <xf numFmtId="0" fontId="44" fillId="0" borderId="143" xfId="3" applyFont="1" applyFill="1" applyBorder="1" applyAlignment="1" applyProtection="1">
      <alignment horizontal="center" vertical="center" wrapText="1"/>
      <protection hidden="1"/>
    </xf>
    <xf numFmtId="0" fontId="44" fillId="0" borderId="144" xfId="3" applyFont="1" applyFill="1" applyBorder="1" applyAlignment="1" applyProtection="1">
      <alignment horizontal="center" vertical="center" wrapText="1"/>
      <protection hidden="1"/>
    </xf>
    <xf numFmtId="0" fontId="44" fillId="2" borderId="0" xfId="3" applyFont="1" applyFill="1" applyBorder="1" applyAlignment="1" applyProtection="1">
      <alignment horizontal="left" vertical="center" wrapText="1"/>
      <protection hidden="1"/>
    </xf>
    <xf numFmtId="0" fontId="26" fillId="2" borderId="0" xfId="2" applyFont="1" applyFill="1" applyBorder="1" applyAlignment="1" applyProtection="1">
      <alignment horizontal="left" vertical="center"/>
      <protection hidden="1"/>
    </xf>
    <xf numFmtId="0" fontId="84" fillId="3" borderId="0" xfId="2" applyFont="1" applyFill="1" applyBorder="1" applyAlignment="1" applyProtection="1">
      <alignment horizontal="right" vertical="center" indent="1"/>
      <protection hidden="1"/>
    </xf>
    <xf numFmtId="0" fontId="34" fillId="3" borderId="0" xfId="2" applyFont="1" applyFill="1" applyBorder="1" applyAlignment="1" applyProtection="1">
      <alignment horizontal="left" vertical="center" shrinkToFit="1"/>
      <protection hidden="1"/>
    </xf>
    <xf numFmtId="0" fontId="4" fillId="0" borderId="32" xfId="2" applyFont="1" applyFill="1" applyBorder="1" applyAlignment="1" applyProtection="1">
      <alignment horizontal="left" vertical="center"/>
      <protection locked="0"/>
    </xf>
    <xf numFmtId="0" fontId="3" fillId="0" borderId="29" xfId="2" applyFont="1" applyBorder="1" applyAlignment="1" applyProtection="1">
      <alignment horizontal="left" vertical="center"/>
      <protection hidden="1"/>
    </xf>
    <xf numFmtId="0" fontId="3" fillId="0" borderId="30" xfId="2" applyFont="1" applyBorder="1" applyAlignment="1" applyProtection="1">
      <alignment horizontal="left" vertical="center"/>
      <protection hidden="1"/>
    </xf>
    <xf numFmtId="0" fontId="3" fillId="0" borderId="31" xfId="2" applyFont="1" applyBorder="1" applyAlignment="1" applyProtection="1">
      <alignment horizontal="left" vertical="center"/>
      <protection hidden="1"/>
    </xf>
    <xf numFmtId="0" fontId="50" fillId="2" borderId="50" xfId="2" applyFont="1" applyFill="1" applyBorder="1" applyAlignment="1" applyProtection="1">
      <alignment horizontal="left" vertical="center"/>
      <protection hidden="1"/>
    </xf>
    <xf numFmtId="0" fontId="3" fillId="0" borderId="90" xfId="2" applyNumberFormat="1" applyFont="1" applyFill="1" applyBorder="1" applyAlignment="1" applyProtection="1">
      <alignment horizontal="left" vertical="center"/>
      <protection hidden="1"/>
    </xf>
    <xf numFmtId="0" fontId="3" fillId="0" borderId="91" xfId="2" applyNumberFormat="1" applyFont="1" applyFill="1" applyBorder="1" applyAlignment="1" applyProtection="1">
      <alignment horizontal="left" vertical="center"/>
      <protection hidden="1"/>
    </xf>
    <xf numFmtId="0" fontId="3" fillId="0" borderId="92" xfId="2" applyNumberFormat="1" applyFont="1" applyFill="1" applyBorder="1" applyAlignment="1" applyProtection="1">
      <alignment horizontal="left" vertical="center"/>
      <protection hidden="1"/>
    </xf>
    <xf numFmtId="14" fontId="22" fillId="0" borderId="90" xfId="2" applyNumberFormat="1" applyFont="1" applyFill="1" applyBorder="1" applyAlignment="1" applyProtection="1">
      <alignment horizontal="center" vertical="center"/>
      <protection hidden="1"/>
    </xf>
    <xf numFmtId="14" fontId="22" fillId="0" borderId="91" xfId="2" applyNumberFormat="1" applyFont="1" applyFill="1" applyBorder="1" applyAlignment="1" applyProtection="1">
      <alignment horizontal="center" vertical="center"/>
      <protection hidden="1"/>
    </xf>
    <xf numFmtId="14" fontId="22" fillId="0" borderId="92" xfId="2" applyNumberFormat="1" applyFont="1" applyFill="1" applyBorder="1" applyAlignment="1" applyProtection="1">
      <alignment horizontal="center" vertical="center"/>
      <protection hidden="1"/>
    </xf>
    <xf numFmtId="7" fontId="22" fillId="0" borderId="90" xfId="2" applyNumberFormat="1" applyFont="1" applyFill="1" applyBorder="1" applyAlignment="1" applyProtection="1">
      <alignment horizontal="right" vertical="center"/>
      <protection hidden="1"/>
    </xf>
    <xf numFmtId="7" fontId="22" fillId="0" borderId="92" xfId="2" applyNumberFormat="1" applyFont="1" applyFill="1" applyBorder="1" applyAlignment="1" applyProtection="1">
      <alignment horizontal="right" vertical="center"/>
      <protection hidden="1"/>
    </xf>
    <xf numFmtId="1" fontId="129" fillId="4" borderId="29" xfId="2" applyNumberFormat="1" applyFont="1" applyFill="1" applyBorder="1" applyAlignment="1" applyProtection="1">
      <alignment horizontal="center" vertical="center" shrinkToFit="1"/>
      <protection hidden="1"/>
    </xf>
    <xf numFmtId="1" fontId="129" fillId="4" borderId="30" xfId="2" applyNumberFormat="1" applyFont="1" applyFill="1" applyBorder="1" applyAlignment="1" applyProtection="1">
      <alignment horizontal="center" vertical="center" shrinkToFit="1"/>
      <protection hidden="1"/>
    </xf>
    <xf numFmtId="1" fontId="129" fillId="4" borderId="31" xfId="2" applyNumberFormat="1" applyFont="1" applyFill="1" applyBorder="1" applyAlignment="1" applyProtection="1">
      <alignment horizontal="center" vertical="center" shrinkToFit="1"/>
      <protection hidden="1"/>
    </xf>
    <xf numFmtId="0" fontId="54" fillId="3" borderId="0" xfId="2" applyFont="1" applyFill="1" applyBorder="1" applyAlignment="1" applyProtection="1">
      <alignment horizontal="left" vertical="center"/>
      <protection hidden="1"/>
    </xf>
    <xf numFmtId="0" fontId="98" fillId="7" borderId="149" xfId="2" applyFont="1" applyFill="1" applyBorder="1" applyAlignment="1" applyProtection="1">
      <alignment horizontal="center" vertical="center" shrinkToFit="1"/>
      <protection locked="0"/>
    </xf>
    <xf numFmtId="0" fontId="98" fillId="7" borderId="150" xfId="2" applyFont="1" applyFill="1" applyBorder="1" applyAlignment="1" applyProtection="1">
      <alignment horizontal="center" vertical="center" shrinkToFit="1"/>
      <protection locked="0"/>
    </xf>
    <xf numFmtId="0" fontId="98" fillId="7" borderId="151" xfId="2" applyFont="1" applyFill="1" applyBorder="1" applyAlignment="1" applyProtection="1">
      <alignment horizontal="center" vertical="center" shrinkToFit="1"/>
      <protection locked="0"/>
    </xf>
    <xf numFmtId="0" fontId="36" fillId="3" borderId="0" xfId="2" applyFont="1" applyFill="1" applyBorder="1" applyAlignment="1" applyProtection="1">
      <alignment horizontal="left" vertical="center" shrinkToFit="1"/>
      <protection hidden="1"/>
    </xf>
    <xf numFmtId="7" fontId="3" fillId="4" borderId="29" xfId="2" applyNumberFormat="1" applyFont="1" applyFill="1" applyBorder="1" applyAlignment="1" applyProtection="1">
      <alignment horizontal="right" vertical="center"/>
      <protection hidden="1"/>
    </xf>
    <xf numFmtId="7" fontId="3" fillId="4" borderId="31" xfId="2" applyNumberFormat="1" applyFont="1" applyFill="1" applyBorder="1" applyAlignment="1" applyProtection="1">
      <alignment horizontal="right" vertical="center"/>
      <protection hidden="1"/>
    </xf>
    <xf numFmtId="0" fontId="34" fillId="2" borderId="0" xfId="2" applyFont="1" applyFill="1" applyBorder="1" applyAlignment="1" applyProtection="1">
      <alignment horizontal="left" vertical="center"/>
      <protection hidden="1"/>
    </xf>
    <xf numFmtId="0" fontId="22" fillId="0" borderId="137" xfId="3" applyFont="1" applyFill="1" applyBorder="1" applyAlignment="1" applyProtection="1">
      <alignment horizontal="center" vertical="center" wrapText="1"/>
      <protection hidden="1"/>
    </xf>
    <xf numFmtId="0" fontId="22" fillId="0" borderId="138" xfId="3" applyFont="1" applyFill="1" applyBorder="1" applyAlignment="1" applyProtection="1">
      <alignment horizontal="center" vertical="center" wrapText="1"/>
      <protection hidden="1"/>
    </xf>
    <xf numFmtId="0" fontId="22" fillId="0" borderId="139" xfId="3" applyFont="1" applyFill="1" applyBorder="1" applyAlignment="1" applyProtection="1">
      <alignment horizontal="center" vertical="center" wrapText="1"/>
      <protection hidden="1"/>
    </xf>
    <xf numFmtId="0" fontId="22" fillId="0" borderId="140" xfId="3" applyFont="1" applyFill="1" applyBorder="1" applyAlignment="1" applyProtection="1">
      <alignment horizontal="center" vertical="center" wrapText="1"/>
      <protection hidden="1"/>
    </xf>
    <xf numFmtId="0" fontId="22" fillId="0" borderId="0" xfId="3" applyFont="1" applyFill="1" applyBorder="1" applyAlignment="1" applyProtection="1">
      <alignment horizontal="center" vertical="center" wrapText="1"/>
      <protection hidden="1"/>
    </xf>
    <xf numFmtId="0" fontId="22" fillId="0" borderId="141" xfId="3" applyFont="1" applyFill="1" applyBorder="1" applyAlignment="1" applyProtection="1">
      <alignment horizontal="center" vertical="center" wrapText="1"/>
      <protection hidden="1"/>
    </xf>
    <xf numFmtId="0" fontId="22" fillId="0" borderId="142" xfId="3" applyFont="1" applyFill="1" applyBorder="1" applyAlignment="1" applyProtection="1">
      <alignment horizontal="center" vertical="center" wrapText="1"/>
      <protection hidden="1"/>
    </xf>
    <xf numFmtId="0" fontId="22" fillId="0" borderId="143" xfId="3" applyFont="1" applyFill="1" applyBorder="1" applyAlignment="1" applyProtection="1">
      <alignment horizontal="center" vertical="center" wrapText="1"/>
      <protection hidden="1"/>
    </xf>
    <xf numFmtId="0" fontId="22" fillId="0" borderId="144" xfId="3" applyFont="1" applyFill="1" applyBorder="1" applyAlignment="1" applyProtection="1">
      <alignment horizontal="center" vertical="center" wrapText="1"/>
      <protection hidden="1"/>
    </xf>
    <xf numFmtId="0" fontId="25" fillId="12" borderId="0" xfId="3" applyFont="1" applyFill="1" applyBorder="1" applyAlignment="1" applyProtection="1">
      <alignment horizontal="left" vertical="center" wrapText="1"/>
      <protection hidden="1"/>
    </xf>
    <xf numFmtId="14" fontId="13" fillId="12" borderId="14" xfId="3" applyNumberFormat="1" applyFont="1" applyFill="1" applyBorder="1" applyAlignment="1" applyProtection="1">
      <alignment horizontal="right" vertical="center" wrapText="1"/>
      <protection hidden="1"/>
    </xf>
    <xf numFmtId="0" fontId="13" fillId="12" borderId="15" xfId="3" applyFont="1" applyFill="1" applyBorder="1" applyAlignment="1" applyProtection="1">
      <alignment horizontal="right" vertical="center" wrapText="1"/>
      <protection hidden="1"/>
    </xf>
    <xf numFmtId="0" fontId="26" fillId="2" borderId="94" xfId="2" applyFont="1" applyFill="1" applyBorder="1" applyAlignment="1" applyProtection="1">
      <alignment horizontal="center" vertical="center"/>
      <protection hidden="1"/>
    </xf>
    <xf numFmtId="0" fontId="44" fillId="18" borderId="137" xfId="3" applyFont="1" applyFill="1" applyBorder="1" applyAlignment="1" applyProtection="1">
      <alignment horizontal="center" vertical="center" wrapText="1"/>
      <protection hidden="1"/>
    </xf>
    <xf numFmtId="0" fontId="44" fillId="18" borderId="138" xfId="3" applyFont="1" applyFill="1" applyBorder="1" applyAlignment="1" applyProtection="1">
      <alignment horizontal="center" vertical="center" wrapText="1"/>
      <protection hidden="1"/>
    </xf>
    <xf numFmtId="0" fontId="44" fillId="18" borderId="139" xfId="3" applyFont="1" applyFill="1" applyBorder="1" applyAlignment="1" applyProtection="1">
      <alignment horizontal="center" vertical="center" wrapText="1"/>
      <protection hidden="1"/>
    </xf>
    <xf numFmtId="0" fontId="44" fillId="18" borderId="140" xfId="3" applyFont="1" applyFill="1" applyBorder="1" applyAlignment="1" applyProtection="1">
      <alignment horizontal="center" vertical="center" wrapText="1"/>
      <protection hidden="1"/>
    </xf>
    <xf numFmtId="0" fontId="44" fillId="18" borderId="0" xfId="3" applyFont="1" applyFill="1" applyBorder="1" applyAlignment="1" applyProtection="1">
      <alignment horizontal="center" vertical="center" wrapText="1"/>
      <protection hidden="1"/>
    </xf>
    <xf numFmtId="0" fontId="44" fillId="18" borderId="141" xfId="3" applyFont="1" applyFill="1" applyBorder="1" applyAlignment="1" applyProtection="1">
      <alignment horizontal="center" vertical="center" wrapText="1"/>
      <protection hidden="1"/>
    </xf>
    <xf numFmtId="0" fontId="44" fillId="18" borderId="142" xfId="3" applyFont="1" applyFill="1" applyBorder="1" applyAlignment="1" applyProtection="1">
      <alignment horizontal="center" vertical="center" wrapText="1"/>
      <protection hidden="1"/>
    </xf>
    <xf numFmtId="0" fontId="44" fillId="18" borderId="143" xfId="3" applyFont="1" applyFill="1" applyBorder="1" applyAlignment="1" applyProtection="1">
      <alignment horizontal="center" vertical="center" wrapText="1"/>
      <protection hidden="1"/>
    </xf>
    <xf numFmtId="0" fontId="44" fillId="18" borderId="144" xfId="3" applyFont="1" applyFill="1" applyBorder="1" applyAlignment="1" applyProtection="1">
      <alignment horizontal="center" vertical="center" wrapText="1"/>
      <protection hidden="1"/>
    </xf>
    <xf numFmtId="1" fontId="3" fillId="4" borderId="29" xfId="2" applyNumberFormat="1" applyFont="1" applyFill="1" applyBorder="1" applyAlignment="1" applyProtection="1">
      <alignment horizontal="center" vertical="center"/>
      <protection hidden="1"/>
    </xf>
    <xf numFmtId="1" fontId="3" fillId="4" borderId="31" xfId="2" applyNumberFormat="1" applyFont="1" applyFill="1" applyBorder="1" applyAlignment="1" applyProtection="1">
      <alignment horizontal="center" vertical="center"/>
      <protection hidden="1"/>
    </xf>
    <xf numFmtId="0" fontId="74" fillId="5" borderId="0" xfId="2" applyFont="1" applyFill="1" applyBorder="1" applyAlignment="1" applyProtection="1">
      <alignment horizontal="left" vertical="center"/>
      <protection locked="0"/>
    </xf>
    <xf numFmtId="0" fontId="22" fillId="14" borderId="113" xfId="3" applyFont="1" applyFill="1" applyBorder="1" applyAlignment="1" applyProtection="1">
      <alignment horizontal="left" vertical="center" wrapText="1"/>
      <protection hidden="1"/>
    </xf>
    <xf numFmtId="0" fontId="22" fillId="14" borderId="163" xfId="3" applyFont="1" applyFill="1" applyBorder="1" applyAlignment="1" applyProtection="1">
      <alignment horizontal="left" vertical="center" wrapText="1"/>
      <protection hidden="1"/>
    </xf>
    <xf numFmtId="0" fontId="22" fillId="14" borderId="112" xfId="3" applyFont="1" applyFill="1" applyBorder="1" applyAlignment="1" applyProtection="1">
      <alignment horizontal="left" vertical="center" wrapText="1"/>
      <protection hidden="1"/>
    </xf>
    <xf numFmtId="0" fontId="22" fillId="0" borderId="113" xfId="3" applyFont="1" applyFill="1" applyBorder="1" applyAlignment="1" applyProtection="1">
      <alignment horizontal="left" vertical="center" wrapText="1"/>
      <protection hidden="1"/>
    </xf>
    <xf numFmtId="0" fontId="22" fillId="0" borderId="163" xfId="3" applyFont="1" applyFill="1" applyBorder="1" applyAlignment="1" applyProtection="1">
      <alignment horizontal="left" vertical="center" wrapText="1"/>
      <protection hidden="1"/>
    </xf>
    <xf numFmtId="0" fontId="22" fillId="0" borderId="112" xfId="3" applyFont="1" applyFill="1" applyBorder="1" applyAlignment="1" applyProtection="1">
      <alignment horizontal="left" vertical="center" wrapText="1"/>
      <protection hidden="1"/>
    </xf>
    <xf numFmtId="0" fontId="113" fillId="9" borderId="113" xfId="2" applyFont="1" applyFill="1" applyBorder="1" applyAlignment="1" applyProtection="1">
      <alignment horizontal="left" vertical="center"/>
      <protection hidden="1"/>
    </xf>
    <xf numFmtId="0" fontId="113" fillId="9" borderId="163" xfId="2" applyFont="1" applyFill="1" applyBorder="1" applyAlignment="1" applyProtection="1">
      <alignment horizontal="left" vertical="center"/>
      <protection hidden="1"/>
    </xf>
    <xf numFmtId="0" fontId="113" fillId="9" borderId="112" xfId="2" applyFont="1" applyFill="1" applyBorder="1" applyAlignment="1" applyProtection="1">
      <alignment horizontal="left" vertical="center"/>
      <protection hidden="1"/>
    </xf>
    <xf numFmtId="0" fontId="113" fillId="10" borderId="113" xfId="2" applyFont="1" applyFill="1" applyBorder="1" applyAlignment="1" applyProtection="1">
      <alignment horizontal="left" vertical="center"/>
      <protection hidden="1"/>
    </xf>
    <xf numFmtId="0" fontId="113" fillId="10" borderId="163" xfId="2" applyFont="1" applyFill="1" applyBorder="1" applyAlignment="1" applyProtection="1">
      <alignment horizontal="left" vertical="center"/>
      <protection hidden="1"/>
    </xf>
    <xf numFmtId="0" fontId="113" fillId="10" borderId="112" xfId="2" applyFont="1" applyFill="1" applyBorder="1" applyAlignment="1" applyProtection="1">
      <alignment horizontal="left" vertical="center"/>
      <protection hidden="1"/>
    </xf>
    <xf numFmtId="0" fontId="46" fillId="0" borderId="84" xfId="2" applyFont="1" applyFill="1" applyBorder="1" applyAlignment="1" applyProtection="1">
      <alignment horizontal="center" vertical="center" wrapText="1"/>
      <protection hidden="1"/>
    </xf>
    <xf numFmtId="0" fontId="46" fillId="0" borderId="158" xfId="2" applyFont="1" applyFill="1" applyBorder="1" applyAlignment="1" applyProtection="1">
      <alignment horizontal="center" vertical="center" wrapText="1"/>
      <protection hidden="1"/>
    </xf>
    <xf numFmtId="0" fontId="46" fillId="0" borderId="85" xfId="2" applyFont="1" applyFill="1" applyBorder="1" applyAlignment="1" applyProtection="1">
      <alignment horizontal="center" vertical="center" wrapText="1"/>
      <protection hidden="1"/>
    </xf>
    <xf numFmtId="0" fontId="46" fillId="0" borderId="86" xfId="2" applyFont="1" applyFill="1" applyBorder="1" applyAlignment="1" applyProtection="1">
      <alignment horizontal="center" vertical="center" wrapText="1"/>
      <protection hidden="1"/>
    </xf>
    <xf numFmtId="1" fontId="3" fillId="0" borderId="90" xfId="2" quotePrefix="1" applyNumberFormat="1" applyFont="1" applyFill="1" applyBorder="1" applyAlignment="1" applyProtection="1">
      <alignment horizontal="left" vertical="center"/>
      <protection hidden="1"/>
    </xf>
    <xf numFmtId="1" fontId="3" fillId="0" borderId="92" xfId="2" quotePrefix="1" applyNumberFormat="1" applyFont="1" applyFill="1" applyBorder="1" applyAlignment="1" applyProtection="1">
      <alignment horizontal="left" vertical="center"/>
      <protection hidden="1"/>
    </xf>
    <xf numFmtId="0" fontId="74" fillId="5" borderId="88" xfId="2" applyNumberFormat="1" applyFont="1" applyFill="1" applyBorder="1" applyAlignment="1" applyProtection="1">
      <alignment horizontal="left" vertical="center"/>
      <protection hidden="1"/>
    </xf>
    <xf numFmtId="0" fontId="22" fillId="2" borderId="99" xfId="3" applyFont="1" applyFill="1" applyBorder="1" applyAlignment="1" applyProtection="1">
      <alignment horizontal="left" vertical="center" wrapText="1"/>
      <protection hidden="1"/>
    </xf>
    <xf numFmtId="0" fontId="134" fillId="2" borderId="0" xfId="2" applyFont="1" applyFill="1" applyBorder="1" applyAlignment="1" applyProtection="1">
      <alignment horizontal="left" vertical="center"/>
      <protection hidden="1"/>
    </xf>
    <xf numFmtId="0" fontId="22" fillId="0" borderId="90" xfId="2" applyFont="1" applyFill="1" applyBorder="1" applyAlignment="1" applyProtection="1">
      <alignment horizontal="center" vertical="center" shrinkToFit="1"/>
      <protection hidden="1"/>
    </xf>
    <xf numFmtId="0" fontId="22" fillId="0" borderId="91" xfId="2" applyFont="1" applyFill="1" applyBorder="1" applyAlignment="1" applyProtection="1">
      <alignment horizontal="center" vertical="center" shrinkToFit="1"/>
      <protection hidden="1"/>
    </xf>
    <xf numFmtId="0" fontId="22" fillId="0" borderId="92" xfId="2" applyFont="1" applyFill="1" applyBorder="1" applyAlignment="1" applyProtection="1">
      <alignment horizontal="center" vertical="center" shrinkToFit="1"/>
      <protection hidden="1"/>
    </xf>
    <xf numFmtId="0" fontId="138" fillId="3" borderId="0" xfId="2" applyFont="1" applyFill="1" applyBorder="1" applyAlignment="1" applyProtection="1">
      <alignment horizontal="left" vertical="center" wrapText="1"/>
      <protection hidden="1"/>
    </xf>
    <xf numFmtId="0" fontId="62" fillId="3" borderId="0" xfId="2" applyFont="1" applyFill="1" applyBorder="1" applyAlignment="1" applyProtection="1">
      <alignment horizontal="left" vertical="center"/>
      <protection hidden="1"/>
    </xf>
    <xf numFmtId="1" fontId="3" fillId="4" borderId="29" xfId="2" quotePrefix="1" applyNumberFormat="1" applyFont="1" applyFill="1" applyBorder="1" applyAlignment="1" applyProtection="1">
      <alignment horizontal="left" vertical="center"/>
      <protection hidden="1"/>
    </xf>
    <xf numFmtId="1" fontId="3" fillId="4" borderId="31" xfId="2" quotePrefix="1" applyNumberFormat="1" applyFont="1" applyFill="1" applyBorder="1" applyAlignment="1" applyProtection="1">
      <alignment horizontal="left" vertical="center"/>
      <protection hidden="1"/>
    </xf>
    <xf numFmtId="0" fontId="101" fillId="2" borderId="0" xfId="2" applyFont="1" applyFill="1" applyBorder="1" applyAlignment="1" applyProtection="1">
      <alignment horizontal="left" vertical="center"/>
      <protection hidden="1"/>
    </xf>
    <xf numFmtId="0" fontId="54" fillId="2" borderId="0" xfId="3" applyFont="1" applyFill="1" applyBorder="1" applyAlignment="1" applyProtection="1">
      <alignment horizontal="left" vertical="center" wrapText="1"/>
      <protection hidden="1"/>
    </xf>
    <xf numFmtId="0" fontId="76" fillId="2" borderId="0" xfId="3" applyFont="1" applyFill="1" applyBorder="1" applyAlignment="1" applyProtection="1">
      <alignment horizontal="left" vertical="center" wrapText="1"/>
      <protection hidden="1"/>
    </xf>
    <xf numFmtId="0" fontId="3" fillId="4" borderId="29" xfId="2" applyNumberFormat="1" applyFont="1" applyFill="1" applyBorder="1" applyAlignment="1" applyProtection="1">
      <alignment horizontal="left" vertical="center"/>
      <protection hidden="1"/>
    </xf>
    <xf numFmtId="0" fontId="3" fillId="4" borderId="30" xfId="2" applyNumberFormat="1" applyFont="1" applyFill="1" applyBorder="1" applyAlignment="1" applyProtection="1">
      <alignment horizontal="left" vertical="center"/>
      <protection hidden="1"/>
    </xf>
    <xf numFmtId="0" fontId="3" fillId="4" borderId="31" xfId="2" applyNumberFormat="1" applyFont="1" applyFill="1" applyBorder="1" applyAlignment="1" applyProtection="1">
      <alignment horizontal="left" vertical="center"/>
      <protection hidden="1"/>
    </xf>
    <xf numFmtId="0" fontId="36" fillId="3" borderId="0" xfId="2" applyFont="1" applyFill="1" applyBorder="1" applyAlignment="1" applyProtection="1">
      <alignment horizontal="left" vertical="center"/>
      <protection hidden="1"/>
    </xf>
    <xf numFmtId="0" fontId="9" fillId="3" borderId="0" xfId="2" applyFont="1" applyFill="1" applyBorder="1" applyAlignment="1" applyProtection="1">
      <alignment horizontal="left" vertical="center"/>
      <protection hidden="1"/>
    </xf>
    <xf numFmtId="0" fontId="40" fillId="2" borderId="0" xfId="4" applyFont="1" applyFill="1" applyBorder="1" applyAlignment="1" applyProtection="1">
      <alignment horizontal="left" vertical="top" wrapText="1"/>
      <protection hidden="1"/>
    </xf>
    <xf numFmtId="0" fontId="22" fillId="0" borderId="29" xfId="2" applyFont="1" applyBorder="1" applyAlignment="1" applyProtection="1">
      <alignment horizontal="left" vertical="center"/>
      <protection locked="0" hidden="1"/>
    </xf>
    <xf numFmtId="0" fontId="22" fillId="0" borderId="30" xfId="2" applyFont="1" applyBorder="1" applyAlignment="1" applyProtection="1">
      <alignment horizontal="left" vertical="center"/>
      <protection locked="0" hidden="1"/>
    </xf>
    <xf numFmtId="0" fontId="22" fillId="0" borderId="31" xfId="2" applyFont="1" applyBorder="1" applyAlignment="1" applyProtection="1">
      <alignment horizontal="left" vertical="center"/>
      <protection locked="0" hidden="1"/>
    </xf>
    <xf numFmtId="0" fontId="3" fillId="0" borderId="29" xfId="2" applyFont="1" applyBorder="1" applyAlignment="1" applyProtection="1">
      <alignment horizontal="left" vertical="center"/>
      <protection locked="0" hidden="1"/>
    </xf>
    <xf numFmtId="0" fontId="3" fillId="0" borderId="30" xfId="2" applyFont="1" applyBorder="1" applyAlignment="1" applyProtection="1">
      <alignment horizontal="left" vertical="center"/>
      <protection locked="0" hidden="1"/>
    </xf>
    <xf numFmtId="0" fontId="3" fillId="0" borderId="31" xfId="2" applyFont="1" applyBorder="1" applyAlignment="1" applyProtection="1">
      <alignment horizontal="left" vertical="center"/>
      <protection locked="0" hidden="1"/>
    </xf>
    <xf numFmtId="166" fontId="22" fillId="0" borderId="29" xfId="2" quotePrefix="1" applyNumberFormat="1" applyFont="1" applyBorder="1" applyAlignment="1" applyProtection="1">
      <alignment horizontal="left" vertical="center"/>
      <protection locked="0" hidden="1"/>
    </xf>
    <xf numFmtId="166" fontId="22" fillId="0" borderId="30" xfId="2" applyNumberFormat="1" applyFont="1" applyBorder="1" applyAlignment="1" applyProtection="1">
      <alignment horizontal="left" vertical="center"/>
      <protection locked="0" hidden="1"/>
    </xf>
    <xf numFmtId="166" fontId="22" fillId="0" borderId="31" xfId="2" applyNumberFormat="1" applyFont="1" applyBorder="1" applyAlignment="1" applyProtection="1">
      <alignment horizontal="left" vertical="center"/>
      <protection locked="0" hidden="1"/>
    </xf>
    <xf numFmtId="166" fontId="22" fillId="0" borderId="29" xfId="2" applyNumberFormat="1" applyFont="1" applyBorder="1" applyAlignment="1" applyProtection="1">
      <alignment horizontal="left" vertical="center"/>
      <protection locked="0" hidden="1"/>
    </xf>
    <xf numFmtId="0" fontId="49" fillId="2" borderId="46" xfId="2" applyFont="1" applyFill="1" applyBorder="1" applyAlignment="1" applyProtection="1">
      <alignment horizontal="center" vertical="center"/>
      <protection hidden="1"/>
    </xf>
    <xf numFmtId="0" fontId="49" fillId="2" borderId="47" xfId="2" applyFont="1" applyFill="1" applyBorder="1" applyAlignment="1" applyProtection="1">
      <alignment horizontal="center" vertical="center"/>
      <protection hidden="1"/>
    </xf>
    <xf numFmtId="0" fontId="3" fillId="0" borderId="29" xfId="2" applyNumberFormat="1" applyFont="1" applyFill="1" applyBorder="1" applyAlignment="1" applyProtection="1">
      <alignment horizontal="left" vertical="center"/>
      <protection locked="0" hidden="1"/>
    </xf>
    <xf numFmtId="0" fontId="3" fillId="0" borderId="30" xfId="2" applyNumberFormat="1" applyFont="1" applyFill="1" applyBorder="1" applyAlignment="1" applyProtection="1">
      <alignment horizontal="left" vertical="center"/>
      <protection locked="0" hidden="1"/>
    </xf>
    <xf numFmtId="0" fontId="3" fillId="0" borderId="31" xfId="2" applyNumberFormat="1" applyFont="1" applyFill="1" applyBorder="1" applyAlignment="1" applyProtection="1">
      <alignment horizontal="left" vertical="center"/>
      <protection locked="0" hidden="1"/>
    </xf>
    <xf numFmtId="0" fontId="59" fillId="2" borderId="0" xfId="2" applyFont="1" applyFill="1" applyBorder="1" applyAlignment="1" applyProtection="1">
      <alignment horizontal="left" vertical="center"/>
      <protection hidden="1"/>
    </xf>
    <xf numFmtId="165" fontId="3" fillId="0" borderId="29" xfId="2" applyNumberFormat="1" applyFont="1" applyFill="1" applyBorder="1" applyAlignment="1" applyProtection="1">
      <alignment horizontal="left" vertical="center"/>
      <protection locked="0" hidden="1"/>
    </xf>
    <xf numFmtId="165" fontId="3" fillId="0" borderId="31" xfId="2" applyNumberFormat="1" applyFont="1" applyFill="1" applyBorder="1" applyAlignment="1" applyProtection="1">
      <alignment horizontal="left" vertical="center"/>
      <protection locked="0" hidden="1"/>
    </xf>
    <xf numFmtId="0" fontId="22" fillId="4" borderId="29" xfId="2" applyFont="1" applyFill="1" applyBorder="1" applyAlignment="1" applyProtection="1">
      <alignment horizontal="left" vertical="center"/>
      <protection hidden="1"/>
    </xf>
    <xf numFmtId="0" fontId="22" fillId="4" borderId="30" xfId="2" applyFont="1" applyFill="1" applyBorder="1" applyAlignment="1" applyProtection="1">
      <alignment horizontal="left" vertical="center"/>
      <protection hidden="1"/>
    </xf>
    <xf numFmtId="0" fontId="22" fillId="4" borderId="31" xfId="2" applyFont="1" applyFill="1" applyBorder="1" applyAlignment="1" applyProtection="1">
      <alignment horizontal="left" vertical="center"/>
      <protection hidden="1"/>
    </xf>
    <xf numFmtId="0" fontId="22" fillId="0" borderId="29" xfId="2" applyNumberFormat="1" applyFont="1" applyBorder="1" applyAlignment="1" applyProtection="1">
      <alignment horizontal="left" vertical="center"/>
      <protection locked="0" hidden="1"/>
    </xf>
    <xf numFmtId="0" fontId="22" fillId="0" borderId="30" xfId="2" applyNumberFormat="1" applyFont="1" applyBorder="1" applyAlignment="1" applyProtection="1">
      <alignment horizontal="left" vertical="center"/>
      <protection locked="0" hidden="1"/>
    </xf>
    <xf numFmtId="0" fontId="22" fillId="0" borderId="31" xfId="2" applyNumberFormat="1" applyFont="1" applyBorder="1" applyAlignment="1" applyProtection="1">
      <alignment horizontal="left" vertical="center"/>
      <protection locked="0" hidden="1"/>
    </xf>
    <xf numFmtId="0" fontId="22" fillId="4" borderId="29" xfId="2" applyNumberFormat="1" applyFont="1" applyFill="1" applyBorder="1" applyAlignment="1" applyProtection="1">
      <alignment horizontal="left" vertical="center"/>
      <protection hidden="1"/>
    </xf>
    <xf numFmtId="0" fontId="22" fillId="4" borderId="30" xfId="2" applyNumberFormat="1" applyFont="1" applyFill="1" applyBorder="1" applyAlignment="1" applyProtection="1">
      <alignment horizontal="left" vertical="center"/>
      <protection hidden="1"/>
    </xf>
    <xf numFmtId="0" fontId="22" fillId="4" borderId="31" xfId="2" applyNumberFormat="1" applyFont="1" applyFill="1" applyBorder="1" applyAlignment="1" applyProtection="1">
      <alignment horizontal="left" vertical="center"/>
      <protection hidden="1"/>
    </xf>
    <xf numFmtId="165" fontId="3" fillId="4" borderId="29" xfId="2" applyNumberFormat="1" applyFont="1" applyFill="1" applyBorder="1" applyAlignment="1" applyProtection="1">
      <alignment horizontal="left" vertical="center"/>
      <protection hidden="1"/>
    </xf>
    <xf numFmtId="165" fontId="3" fillId="4" borderId="31" xfId="2" applyNumberFormat="1" applyFont="1" applyFill="1" applyBorder="1" applyAlignment="1" applyProtection="1">
      <alignment horizontal="left" vertical="center"/>
      <protection hidden="1"/>
    </xf>
    <xf numFmtId="0" fontId="108" fillId="11" borderId="0" xfId="3" applyFont="1" applyFill="1" applyBorder="1" applyAlignment="1" applyProtection="1">
      <alignment horizontal="left" vertical="center" wrapText="1"/>
      <protection hidden="1"/>
    </xf>
    <xf numFmtId="14" fontId="111" fillId="11" borderId="68" xfId="3" applyNumberFormat="1" applyFont="1" applyFill="1" applyBorder="1" applyAlignment="1" applyProtection="1">
      <alignment horizontal="right" vertical="center" wrapText="1"/>
      <protection hidden="1"/>
    </xf>
    <xf numFmtId="0" fontId="111" fillId="11" borderId="69" xfId="3" applyFont="1" applyFill="1" applyBorder="1" applyAlignment="1" applyProtection="1">
      <alignment horizontal="right" vertical="center" wrapText="1"/>
      <protection hidden="1"/>
    </xf>
    <xf numFmtId="0" fontId="29" fillId="2" borderId="17" xfId="2" applyFont="1" applyFill="1" applyBorder="1" applyAlignment="1" applyProtection="1">
      <alignment horizontal="center" vertical="center"/>
      <protection hidden="1"/>
    </xf>
    <xf numFmtId="0" fontId="29" fillId="2" borderId="18" xfId="2" applyFont="1" applyFill="1" applyBorder="1" applyAlignment="1" applyProtection="1">
      <alignment horizontal="center" vertical="center"/>
      <protection hidden="1"/>
    </xf>
    <xf numFmtId="0" fontId="15" fillId="2" borderId="0" xfId="2" applyFill="1" applyBorder="1" applyAlignment="1" applyProtection="1">
      <alignment horizontal="center"/>
      <protection hidden="1"/>
    </xf>
    <xf numFmtId="0" fontId="39" fillId="2" borderId="0" xfId="4" quotePrefix="1" applyFont="1" applyFill="1" applyBorder="1" applyAlignment="1" applyProtection="1">
      <alignment horizontal="left" vertical="top" wrapText="1"/>
      <protection hidden="1"/>
    </xf>
    <xf numFmtId="0" fontId="39" fillId="2" borderId="0" xfId="4" applyFont="1" applyFill="1" applyBorder="1" applyAlignment="1" applyProtection="1">
      <alignment horizontal="left" vertical="top" wrapText="1"/>
      <protection hidden="1"/>
    </xf>
    <xf numFmtId="0" fontId="40" fillId="15" borderId="0" xfId="2" applyFont="1" applyFill="1" applyBorder="1" applyAlignment="1" applyProtection="1">
      <alignment horizontal="left" vertical="top" wrapText="1"/>
      <protection hidden="1"/>
    </xf>
    <xf numFmtId="0" fontId="29" fillId="2" borderId="0" xfId="2" applyFont="1" applyFill="1" applyBorder="1" applyAlignment="1" applyProtection="1">
      <alignment horizontal="left" vertical="center"/>
      <protection hidden="1"/>
    </xf>
    <xf numFmtId="0" fontId="56" fillId="2" borderId="0" xfId="2" applyFont="1" applyFill="1" applyBorder="1" applyAlignment="1" applyProtection="1">
      <alignment horizontal="left" vertical="center"/>
      <protection hidden="1"/>
    </xf>
    <xf numFmtId="0" fontId="40" fillId="15" borderId="0" xfId="2" applyFont="1" applyFill="1" applyBorder="1" applyAlignment="1" applyProtection="1">
      <alignment horizontal="left" vertical="center"/>
      <protection hidden="1"/>
    </xf>
    <xf numFmtId="0" fontId="40" fillId="2" borderId="0" xfId="2" applyFont="1" applyFill="1" applyBorder="1" applyAlignment="1" applyProtection="1">
      <alignment horizontal="left" vertical="center"/>
      <protection hidden="1"/>
    </xf>
    <xf numFmtId="0" fontId="39" fillId="2" borderId="0" xfId="2" applyFont="1" applyFill="1" applyBorder="1" applyAlignment="1" applyProtection="1">
      <alignment horizontal="left" vertical="center"/>
      <protection hidden="1"/>
    </xf>
    <xf numFmtId="0" fontId="36" fillId="3" borderId="0" xfId="2" applyFont="1" applyFill="1" applyBorder="1" applyAlignment="1" applyProtection="1">
      <alignment horizontal="left" vertical="center" wrapText="1"/>
      <protection hidden="1"/>
    </xf>
    <xf numFmtId="0" fontId="44" fillId="0" borderId="29" xfId="2" applyFont="1" applyFill="1" applyBorder="1" applyAlignment="1" applyProtection="1">
      <alignment horizontal="left" vertical="center"/>
      <protection locked="0" hidden="1"/>
    </xf>
    <xf numFmtId="0" fontId="44" fillId="0" borderId="30" xfId="2" applyFont="1" applyFill="1" applyBorder="1" applyAlignment="1" applyProtection="1">
      <alignment horizontal="left" vertical="center"/>
      <protection locked="0" hidden="1"/>
    </xf>
    <xf numFmtId="0" fontId="44" fillId="0" borderId="31" xfId="2" applyFont="1" applyFill="1" applyBorder="1" applyAlignment="1" applyProtection="1">
      <alignment horizontal="left" vertical="center"/>
      <protection locked="0" hidden="1"/>
    </xf>
    <xf numFmtId="0" fontId="3" fillId="0" borderId="90" xfId="2" applyFont="1" applyFill="1" applyBorder="1" applyAlignment="1" applyProtection="1">
      <alignment horizontal="left" vertical="center" shrinkToFit="1"/>
      <protection locked="0"/>
    </xf>
    <xf numFmtId="0" fontId="3" fillId="0" borderId="91" xfId="2" applyFont="1" applyFill="1" applyBorder="1" applyAlignment="1" applyProtection="1">
      <alignment horizontal="left" vertical="center" shrinkToFit="1"/>
      <protection locked="0"/>
    </xf>
    <xf numFmtId="0" fontId="3" fillId="0" borderId="92" xfId="2" applyFont="1" applyFill="1" applyBorder="1" applyAlignment="1" applyProtection="1">
      <alignment horizontal="left" vertical="center" shrinkToFit="1"/>
      <protection locked="0"/>
    </xf>
    <xf numFmtId="0" fontId="74" fillId="5" borderId="88" xfId="2" applyFont="1" applyFill="1" applyBorder="1" applyAlignment="1" applyProtection="1">
      <alignment horizontal="left" vertical="center"/>
      <protection locked="0"/>
    </xf>
    <xf numFmtId="0" fontId="116" fillId="2" borderId="0" xfId="2" applyFont="1" applyFill="1" applyBorder="1" applyAlignment="1" applyProtection="1">
      <alignment horizontal="left" vertical="center" shrinkToFit="1"/>
      <protection hidden="1"/>
    </xf>
    <xf numFmtId="1" fontId="3" fillId="0" borderId="90" xfId="2" applyNumberFormat="1" applyFont="1" applyFill="1" applyBorder="1" applyAlignment="1" applyProtection="1">
      <alignment horizontal="center" vertical="center"/>
      <protection locked="0"/>
    </xf>
    <xf numFmtId="1" fontId="3" fillId="0" borderId="91" xfId="2" applyNumberFormat="1" applyFont="1" applyFill="1" applyBorder="1" applyAlignment="1" applyProtection="1">
      <alignment horizontal="center" vertical="center"/>
      <protection locked="0"/>
    </xf>
    <xf numFmtId="1" fontId="3" fillId="0" borderId="92" xfId="2" applyNumberFormat="1" applyFont="1" applyFill="1" applyBorder="1" applyAlignment="1" applyProtection="1">
      <alignment horizontal="center" vertical="center"/>
      <protection locked="0"/>
    </xf>
    <xf numFmtId="0" fontId="136" fillId="2" borderId="0" xfId="2" applyFont="1" applyFill="1" applyBorder="1" applyAlignment="1" applyProtection="1">
      <alignment horizontal="left" vertical="center"/>
      <protection hidden="1"/>
    </xf>
    <xf numFmtId="0" fontId="141" fillId="2" borderId="0" xfId="3" applyFont="1" applyFill="1" applyBorder="1" applyAlignment="1" applyProtection="1">
      <alignment horizontal="left" vertical="center" wrapText="1"/>
      <protection hidden="1"/>
    </xf>
    <xf numFmtId="0" fontId="102" fillId="2" borderId="0" xfId="3" applyFont="1" applyFill="1" applyBorder="1" applyAlignment="1" applyProtection="1">
      <alignment horizontal="left" vertical="center" wrapText="1"/>
      <protection hidden="1"/>
    </xf>
    <xf numFmtId="0" fontId="114" fillId="2" borderId="0" xfId="3" applyFont="1" applyFill="1" applyBorder="1" applyAlignment="1" applyProtection="1">
      <alignment horizontal="left" vertical="center" wrapText="1"/>
      <protection hidden="1"/>
    </xf>
    <xf numFmtId="0" fontId="116" fillId="2" borderId="0" xfId="2" applyFont="1" applyFill="1" applyBorder="1" applyAlignment="1" applyProtection="1">
      <alignment horizontal="left" vertical="center"/>
      <protection hidden="1"/>
    </xf>
    <xf numFmtId="0" fontId="3" fillId="0" borderId="90" xfId="2" quotePrefix="1" applyFont="1" applyFill="1" applyBorder="1" applyAlignment="1" applyProtection="1">
      <alignment horizontal="left" vertical="top" wrapText="1" shrinkToFit="1"/>
      <protection locked="0"/>
    </xf>
    <xf numFmtId="0" fontId="3" fillId="0" borderId="91" xfId="2" quotePrefix="1" applyFont="1" applyFill="1" applyBorder="1" applyAlignment="1" applyProtection="1">
      <alignment horizontal="left" vertical="top" wrapText="1" shrinkToFit="1"/>
      <protection locked="0"/>
    </xf>
    <xf numFmtId="0" fontId="3" fillId="0" borderId="92" xfId="2" quotePrefix="1" applyFont="1" applyFill="1" applyBorder="1" applyAlignment="1" applyProtection="1">
      <alignment horizontal="left" vertical="top" wrapText="1" shrinkToFit="1"/>
      <protection locked="0"/>
    </xf>
    <xf numFmtId="0" fontId="114" fillId="2" borderId="0" xfId="2" applyFont="1" applyFill="1" applyBorder="1" applyAlignment="1" applyProtection="1">
      <alignment horizontal="left" vertical="center" shrinkToFit="1"/>
      <protection hidden="1"/>
    </xf>
    <xf numFmtId="0" fontId="79" fillId="2" borderId="0" xfId="2" applyFont="1" applyFill="1" applyBorder="1" applyAlignment="1" applyProtection="1">
      <alignment horizontal="left" vertical="center" shrinkToFit="1"/>
      <protection hidden="1"/>
    </xf>
    <xf numFmtId="0" fontId="74" fillId="5" borderId="159" xfId="2" applyFont="1" applyFill="1" applyBorder="1" applyAlignment="1" applyProtection="1">
      <alignment horizontal="left" vertical="top"/>
      <protection locked="0"/>
    </xf>
    <xf numFmtId="0" fontId="59" fillId="2" borderId="0" xfId="2" applyFont="1" applyFill="1" applyBorder="1" applyAlignment="1" applyProtection="1">
      <alignment horizontal="left" vertical="center" shrinkToFit="1"/>
      <protection hidden="1"/>
    </xf>
    <xf numFmtId="0" fontId="62" fillId="3" borderId="0" xfId="2" applyFont="1" applyFill="1" applyBorder="1" applyAlignment="1" applyProtection="1">
      <alignment horizontal="left" vertical="center" shrinkToFit="1"/>
      <protection hidden="1"/>
    </xf>
    <xf numFmtId="0" fontId="3" fillId="0" borderId="90" xfId="2" applyNumberFormat="1" applyFont="1" applyFill="1" applyBorder="1" applyAlignment="1" applyProtection="1">
      <alignment horizontal="left" vertical="center"/>
      <protection locked="0"/>
    </xf>
    <xf numFmtId="0" fontId="3" fillId="0" borderId="91" xfId="2" applyNumberFormat="1" applyFont="1" applyFill="1" applyBorder="1" applyAlignment="1" applyProtection="1">
      <alignment horizontal="left" vertical="center"/>
      <protection locked="0"/>
    </xf>
    <xf numFmtId="0" fontId="3" fillId="0" borderId="92" xfId="2" applyNumberFormat="1" applyFont="1" applyFill="1" applyBorder="1" applyAlignment="1" applyProtection="1">
      <alignment horizontal="left" vertical="center"/>
      <protection locked="0"/>
    </xf>
    <xf numFmtId="1" fontId="129" fillId="4" borderId="29" xfId="2" applyNumberFormat="1" applyFont="1" applyFill="1" applyBorder="1" applyAlignment="1" applyProtection="1">
      <alignment horizontal="center" vertical="center"/>
      <protection hidden="1"/>
    </xf>
    <xf numFmtId="1" fontId="129" fillId="4" borderId="30" xfId="2" applyNumberFormat="1" applyFont="1" applyFill="1" applyBorder="1" applyAlignment="1" applyProtection="1">
      <alignment horizontal="center" vertical="center"/>
      <protection hidden="1"/>
    </xf>
    <xf numFmtId="1" fontId="129" fillId="4" borderId="31" xfId="2" applyNumberFormat="1" applyFont="1" applyFill="1" applyBorder="1" applyAlignment="1" applyProtection="1">
      <alignment horizontal="center" vertical="center"/>
      <protection hidden="1"/>
    </xf>
    <xf numFmtId="1" fontId="129" fillId="4" borderId="29" xfId="2" applyNumberFormat="1" applyFont="1" applyFill="1" applyBorder="1" applyAlignment="1" applyProtection="1">
      <alignment horizontal="left" vertical="center"/>
      <protection hidden="1"/>
    </xf>
    <xf numFmtId="1" fontId="129" fillId="4" borderId="30" xfId="2" applyNumberFormat="1" applyFont="1" applyFill="1" applyBorder="1" applyAlignment="1" applyProtection="1">
      <alignment horizontal="left" vertical="center"/>
      <protection hidden="1"/>
    </xf>
    <xf numFmtId="1" fontId="129" fillId="4" borderId="31" xfId="2" applyNumberFormat="1" applyFont="1" applyFill="1" applyBorder="1" applyAlignment="1" applyProtection="1">
      <alignment horizontal="left" vertical="center"/>
      <protection hidden="1"/>
    </xf>
    <xf numFmtId="0" fontId="125" fillId="2" borderId="0" xfId="2" applyFont="1" applyFill="1" applyBorder="1" applyAlignment="1" applyProtection="1">
      <alignment horizontal="left" vertical="center"/>
      <protection hidden="1"/>
    </xf>
    <xf numFmtId="7" fontId="22" fillId="0" borderId="90" xfId="2" applyNumberFormat="1" applyFont="1" applyFill="1" applyBorder="1" applyAlignment="1" applyProtection="1">
      <alignment horizontal="right" vertical="center"/>
      <protection locked="0"/>
    </xf>
    <xf numFmtId="7" fontId="22" fillId="0" borderId="92" xfId="2" applyNumberFormat="1" applyFont="1" applyFill="1" applyBorder="1" applyAlignment="1" applyProtection="1">
      <alignment horizontal="right" vertical="center"/>
      <protection locked="0"/>
    </xf>
    <xf numFmtId="0" fontId="73" fillId="5" borderId="152" xfId="2" applyFont="1" applyFill="1" applyBorder="1" applyAlignment="1" applyProtection="1">
      <alignment horizontal="center" vertical="center" shrinkToFit="1"/>
      <protection locked="0"/>
    </xf>
    <xf numFmtId="0" fontId="73" fillId="5" borderId="153" xfId="2" applyFont="1" applyFill="1" applyBorder="1" applyAlignment="1" applyProtection="1">
      <alignment horizontal="center" vertical="center" shrinkToFit="1"/>
      <protection locked="0"/>
    </xf>
    <xf numFmtId="0" fontId="73" fillId="5" borderId="154" xfId="2" applyFont="1" applyFill="1" applyBorder="1" applyAlignment="1" applyProtection="1">
      <alignment horizontal="center" vertical="center" shrinkToFit="1"/>
      <protection locked="0"/>
    </xf>
    <xf numFmtId="0" fontId="29" fillId="2" borderId="0" xfId="2" applyFont="1" applyFill="1" applyBorder="1" applyAlignment="1" applyProtection="1">
      <alignment horizontal="left" vertical="center" shrinkToFit="1"/>
      <protection hidden="1"/>
    </xf>
    <xf numFmtId="0" fontId="74" fillId="5" borderId="91" xfId="2" applyFont="1" applyFill="1" applyBorder="1" applyAlignment="1" applyProtection="1">
      <alignment horizontal="left" vertical="center"/>
      <protection locked="0"/>
    </xf>
    <xf numFmtId="0" fontId="82" fillId="3" borderId="0" xfId="2" applyFont="1" applyFill="1" applyBorder="1" applyAlignment="1" applyProtection="1">
      <alignment horizontal="left" vertical="center" shrinkToFit="1"/>
      <protection hidden="1"/>
    </xf>
    <xf numFmtId="0" fontId="103" fillId="2" borderId="0" xfId="2" applyFont="1" applyFill="1" applyBorder="1" applyAlignment="1" applyProtection="1">
      <alignment horizontal="left" vertical="center"/>
      <protection hidden="1"/>
    </xf>
    <xf numFmtId="0" fontId="3" fillId="0" borderId="90" xfId="2" applyNumberFormat="1" applyFont="1" applyFill="1" applyBorder="1" applyAlignment="1" applyProtection="1">
      <alignment vertical="center" shrinkToFit="1"/>
      <protection locked="0"/>
    </xf>
    <xf numFmtId="0" fontId="3" fillId="0" borderId="91" xfId="2" applyNumberFormat="1" applyFont="1" applyFill="1" applyBorder="1" applyAlignment="1" applyProtection="1">
      <alignment vertical="center" shrinkToFit="1"/>
      <protection locked="0"/>
    </xf>
    <xf numFmtId="0" fontId="3" fillId="0" borderId="92" xfId="2" applyNumberFormat="1" applyFont="1" applyFill="1" applyBorder="1" applyAlignment="1" applyProtection="1">
      <alignment vertical="center" shrinkToFit="1"/>
      <protection locked="0"/>
    </xf>
    <xf numFmtId="14" fontId="22" fillId="0" borderId="90" xfId="2" applyNumberFormat="1" applyFont="1" applyFill="1" applyBorder="1" applyAlignment="1" applyProtection="1">
      <alignment horizontal="center" vertical="center"/>
      <protection locked="0"/>
    </xf>
    <xf numFmtId="14" fontId="22" fillId="0" borderId="91" xfId="2" applyNumberFormat="1" applyFont="1" applyFill="1" applyBorder="1" applyAlignment="1" applyProtection="1">
      <alignment horizontal="center" vertical="center"/>
      <protection locked="0"/>
    </xf>
    <xf numFmtId="14" fontId="22" fillId="0" borderId="92" xfId="2" applyNumberFormat="1" applyFont="1" applyFill="1" applyBorder="1" applyAlignment="1" applyProtection="1">
      <alignment horizontal="center" vertical="center"/>
      <protection locked="0"/>
    </xf>
    <xf numFmtId="0" fontId="133" fillId="3" borderId="0" xfId="2" applyFont="1" applyFill="1" applyBorder="1" applyAlignment="1" applyProtection="1">
      <alignment horizontal="left" vertical="center" shrinkToFit="1"/>
      <protection hidden="1"/>
    </xf>
    <xf numFmtId="0" fontId="3" fillId="0" borderId="90" xfId="2" applyNumberFormat="1" applyFont="1" applyFill="1" applyBorder="1" applyAlignment="1" applyProtection="1">
      <alignment horizontal="left" vertical="center" shrinkToFit="1"/>
      <protection locked="0"/>
    </xf>
    <xf numFmtId="0" fontId="3" fillId="0" borderId="91" xfId="2" applyNumberFormat="1" applyFont="1" applyFill="1" applyBorder="1" applyAlignment="1" applyProtection="1">
      <alignment horizontal="left" vertical="center" shrinkToFit="1"/>
      <protection locked="0"/>
    </xf>
    <xf numFmtId="0" fontId="3" fillId="0" borderId="92" xfId="2" applyNumberFormat="1" applyFont="1" applyFill="1" applyBorder="1" applyAlignment="1" applyProtection="1">
      <alignment horizontal="left" vertical="center" shrinkToFit="1"/>
      <protection locked="0"/>
    </xf>
    <xf numFmtId="0" fontId="134" fillId="2" borderId="0" xfId="2" applyFont="1" applyFill="1" applyBorder="1" applyAlignment="1" applyProtection="1">
      <alignment horizontal="left" vertical="center" shrinkToFit="1"/>
      <protection hidden="1"/>
    </xf>
    <xf numFmtId="0" fontId="74" fillId="5" borderId="88" xfId="2" applyNumberFormat="1" applyFont="1" applyFill="1" applyBorder="1" applyAlignment="1" applyProtection="1">
      <alignment horizontal="left" vertical="center"/>
      <protection locked="0"/>
    </xf>
    <xf numFmtId="165" fontId="3" fillId="0" borderId="90" xfId="2" applyNumberFormat="1" applyFont="1" applyFill="1" applyBorder="1" applyAlignment="1" applyProtection="1">
      <alignment horizontal="left" vertical="center"/>
      <protection locked="0"/>
    </xf>
    <xf numFmtId="165" fontId="3" fillId="0" borderId="92" xfId="2" applyNumberFormat="1" applyFont="1" applyFill="1" applyBorder="1" applyAlignment="1" applyProtection="1">
      <alignment horizontal="left" vertical="center"/>
      <protection locked="0"/>
    </xf>
    <xf numFmtId="0" fontId="56" fillId="2" borderId="0" xfId="2" applyFont="1" applyFill="1" applyBorder="1" applyAlignment="1" applyProtection="1">
      <alignment horizontal="left" vertical="center" shrinkToFit="1"/>
      <protection hidden="1"/>
    </xf>
    <xf numFmtId="0" fontId="108" fillId="9" borderId="0" xfId="3" applyFont="1" applyFill="1" applyBorder="1" applyAlignment="1" applyProtection="1">
      <alignment horizontal="left" vertical="center" wrapText="1"/>
      <protection hidden="1"/>
    </xf>
    <xf numFmtId="14" fontId="111" fillId="9" borderId="76" xfId="3" applyNumberFormat="1" applyFont="1" applyFill="1" applyBorder="1" applyAlignment="1" applyProtection="1">
      <alignment horizontal="right" vertical="center" wrapText="1"/>
      <protection hidden="1"/>
    </xf>
    <xf numFmtId="0" fontId="111" fillId="9" borderId="77" xfId="3" applyFont="1" applyFill="1" applyBorder="1" applyAlignment="1" applyProtection="1">
      <alignment horizontal="right" vertical="center" wrapText="1"/>
      <protection hidden="1"/>
    </xf>
    <xf numFmtId="0" fontId="14" fillId="2" borderId="79" xfId="2" applyFont="1" applyFill="1" applyBorder="1" applyAlignment="1" applyProtection="1">
      <alignment horizontal="left" vertical="center" shrinkToFit="1"/>
      <protection hidden="1"/>
    </xf>
    <xf numFmtId="0" fontId="49" fillId="2" borderId="82" xfId="2" applyFont="1" applyFill="1" applyBorder="1" applyAlignment="1" applyProtection="1">
      <alignment horizontal="center" vertical="center"/>
      <protection hidden="1"/>
    </xf>
    <xf numFmtId="0" fontId="49" fillId="2" borderId="37" xfId="2" applyFont="1" applyFill="1" applyBorder="1" applyAlignment="1" applyProtection="1">
      <alignment horizontal="center" vertical="center"/>
      <protection hidden="1"/>
    </xf>
    <xf numFmtId="0" fontId="49" fillId="2" borderId="38" xfId="2" applyFont="1" applyFill="1" applyBorder="1" applyAlignment="1" applyProtection="1">
      <alignment horizontal="center" vertical="center"/>
      <protection hidden="1"/>
    </xf>
    <xf numFmtId="0" fontId="49" fillId="2" borderId="0" xfId="2" applyFont="1" applyFill="1" applyBorder="1" applyAlignment="1" applyProtection="1">
      <alignment horizontal="left" vertical="center"/>
      <protection hidden="1"/>
    </xf>
    <xf numFmtId="0" fontId="76" fillId="3" borderId="0" xfId="2" applyFont="1" applyFill="1" applyBorder="1" applyAlignment="1" applyProtection="1">
      <alignment horizontal="left" vertical="center"/>
      <protection hidden="1"/>
    </xf>
    <xf numFmtId="0" fontId="22" fillId="0" borderId="32" xfId="2" applyFont="1" applyBorder="1" applyAlignment="1" applyProtection="1">
      <alignment horizontal="left" vertical="center"/>
      <protection locked="0"/>
    </xf>
    <xf numFmtId="14" fontId="22" fillId="0" borderId="32" xfId="2" applyNumberFormat="1" applyFont="1" applyBorder="1" applyAlignment="1" applyProtection="1">
      <alignment horizontal="left" vertical="center"/>
      <protection locked="0"/>
    </xf>
    <xf numFmtId="0" fontId="76" fillId="2" borderId="0" xfId="2" applyFont="1" applyFill="1" applyBorder="1" applyAlignment="1" applyProtection="1">
      <alignment horizontal="left" vertical="center" shrinkToFit="1"/>
      <protection hidden="1"/>
    </xf>
    <xf numFmtId="0" fontId="76" fillId="2" borderId="0" xfId="2" applyFont="1" applyFill="1" applyBorder="1" applyAlignment="1" applyProtection="1">
      <alignment horizontal="left" vertical="center" wrapText="1"/>
      <protection hidden="1"/>
    </xf>
    <xf numFmtId="0" fontId="7" fillId="17" borderId="0" xfId="1" applyFont="1" applyFill="1" applyBorder="1" applyAlignment="1" applyProtection="1">
      <alignment horizontal="left" vertical="top" wrapText="1"/>
      <protection hidden="1"/>
    </xf>
    <xf numFmtId="0" fontId="13" fillId="2" borderId="0" xfId="2" applyFont="1" applyFill="1" applyBorder="1" applyAlignment="1" applyProtection="1">
      <alignment horizontal="left" vertical="top" wrapText="1"/>
      <protection hidden="1"/>
    </xf>
    <xf numFmtId="0" fontId="22" fillId="0" borderId="90" xfId="2" applyFont="1" applyFill="1" applyBorder="1" applyAlignment="1" applyProtection="1">
      <alignment horizontal="center" vertical="center" shrinkToFit="1"/>
      <protection locked="0"/>
    </xf>
    <xf numFmtId="0" fontId="22" fillId="0" borderId="91" xfId="2" applyFont="1" applyFill="1" applyBorder="1" applyAlignment="1" applyProtection="1">
      <alignment horizontal="center" vertical="center" shrinkToFit="1"/>
      <protection locked="0"/>
    </xf>
    <xf numFmtId="0" fontId="22" fillId="0" borderId="92" xfId="2" applyFont="1" applyFill="1" applyBorder="1" applyAlignment="1" applyProtection="1">
      <alignment horizontal="center" vertical="center" shrinkToFit="1"/>
      <protection locked="0"/>
    </xf>
    <xf numFmtId="0" fontId="138" fillId="3" borderId="0" xfId="2" applyFont="1" applyFill="1" applyBorder="1" applyAlignment="1" applyProtection="1">
      <alignment horizontal="left" vertical="center" shrinkToFit="1"/>
      <protection hidden="1"/>
    </xf>
    <xf numFmtId="0" fontId="46" fillId="0" borderId="90" xfId="2" applyFont="1" applyFill="1" applyBorder="1" applyAlignment="1" applyProtection="1">
      <alignment horizontal="center" vertical="center" wrapText="1"/>
      <protection locked="0"/>
    </xf>
    <xf numFmtId="0" fontId="46" fillId="0" borderId="91" xfId="2" applyFont="1" applyFill="1" applyBorder="1" applyAlignment="1" applyProtection="1">
      <alignment horizontal="center" vertical="center" wrapText="1"/>
      <protection locked="0"/>
    </xf>
    <xf numFmtId="0" fontId="46" fillId="0" borderId="92" xfId="2" applyFont="1" applyFill="1" applyBorder="1" applyAlignment="1" applyProtection="1">
      <alignment horizontal="center" vertical="center" wrapText="1"/>
      <protection locked="0"/>
    </xf>
    <xf numFmtId="0" fontId="73" fillId="5" borderId="146" xfId="2" applyFont="1" applyFill="1" applyBorder="1" applyAlignment="1" applyProtection="1">
      <alignment horizontal="center" vertical="center" shrinkToFit="1"/>
      <protection locked="0"/>
    </xf>
    <xf numFmtId="0" fontId="73" fillId="5" borderId="147" xfId="2" applyFont="1" applyFill="1" applyBorder="1" applyAlignment="1" applyProtection="1">
      <alignment horizontal="center" vertical="center" shrinkToFit="1"/>
      <protection locked="0"/>
    </xf>
    <xf numFmtId="0" fontId="73" fillId="5" borderId="148" xfId="2" applyFont="1" applyFill="1" applyBorder="1" applyAlignment="1" applyProtection="1">
      <alignment horizontal="center" vertical="center" shrinkToFit="1"/>
      <protection locked="0"/>
    </xf>
    <xf numFmtId="0" fontId="72" fillId="0" borderId="32" xfId="2" applyFont="1" applyBorder="1" applyAlignment="1" applyProtection="1">
      <alignment horizontal="center" vertical="center"/>
      <protection locked="0"/>
    </xf>
    <xf numFmtId="0" fontId="22" fillId="0" borderId="90" xfId="2" applyFont="1" applyFill="1" applyBorder="1" applyAlignment="1" applyProtection="1">
      <alignment horizontal="left" vertical="center" shrinkToFit="1"/>
      <protection locked="0"/>
    </xf>
    <xf numFmtId="0" fontId="22" fillId="0" borderId="91" xfId="2" applyFont="1" applyFill="1" applyBorder="1" applyAlignment="1" applyProtection="1">
      <alignment horizontal="left" vertical="center" shrinkToFit="1"/>
      <protection locked="0"/>
    </xf>
    <xf numFmtId="0" fontId="22" fillId="0" borderId="92" xfId="2" applyFont="1" applyFill="1" applyBorder="1" applyAlignment="1" applyProtection="1">
      <alignment horizontal="left" vertical="center" shrinkToFit="1"/>
      <protection locked="0"/>
    </xf>
    <xf numFmtId="0" fontId="49" fillId="2" borderId="166" xfId="2" applyFont="1" applyFill="1" applyBorder="1" applyAlignment="1" applyProtection="1">
      <alignment horizontal="center" vertical="center"/>
      <protection hidden="1"/>
    </xf>
    <xf numFmtId="0" fontId="49" fillId="2" borderId="165" xfId="2" applyFont="1" applyFill="1" applyBorder="1" applyAlignment="1" applyProtection="1">
      <alignment horizontal="center" vertical="center"/>
      <protection hidden="1"/>
    </xf>
    <xf numFmtId="0" fontId="49" fillId="2" borderId="167" xfId="2" applyFont="1" applyFill="1" applyBorder="1" applyAlignment="1" applyProtection="1">
      <alignment horizontal="center" vertical="center"/>
      <protection hidden="1"/>
    </xf>
    <xf numFmtId="0" fontId="132" fillId="2" borderId="0" xfId="2" applyFont="1" applyFill="1" applyBorder="1" applyAlignment="1" applyProtection="1">
      <alignment horizontal="left" vertical="center"/>
      <protection hidden="1"/>
    </xf>
    <xf numFmtId="0" fontId="132" fillId="2" borderId="40" xfId="2" applyFont="1" applyFill="1" applyBorder="1" applyAlignment="1" applyProtection="1">
      <alignment horizontal="left" vertical="center"/>
      <protection hidden="1"/>
    </xf>
    <xf numFmtId="0" fontId="14" fillId="2" borderId="0" xfId="2" applyFont="1" applyFill="1" applyBorder="1" applyAlignment="1" applyProtection="1">
      <alignment horizontal="center" vertical="center" wrapText="1"/>
      <protection hidden="1"/>
    </xf>
    <xf numFmtId="0" fontId="125" fillId="2" borderId="0" xfId="2" applyFont="1" applyFill="1" applyBorder="1" applyAlignment="1" applyProtection="1">
      <alignment horizontal="left" vertical="center" shrinkToFit="1"/>
      <protection hidden="1"/>
    </xf>
    <xf numFmtId="0" fontId="128" fillId="2" borderId="0" xfId="2" applyFont="1" applyFill="1" applyBorder="1" applyAlignment="1" applyProtection="1">
      <alignment horizontal="right" vertical="center" indent="1"/>
      <protection hidden="1"/>
    </xf>
    <xf numFmtId="0" fontId="98" fillId="7" borderId="155" xfId="2" applyFont="1" applyFill="1" applyBorder="1" applyAlignment="1" applyProtection="1">
      <alignment horizontal="center" vertical="center" shrinkToFit="1"/>
      <protection locked="0"/>
    </xf>
    <xf numFmtId="0" fontId="98" fillId="7" borderId="156" xfId="2" applyFont="1" applyFill="1" applyBorder="1" applyAlignment="1" applyProtection="1">
      <alignment horizontal="center" vertical="center" shrinkToFit="1"/>
      <protection locked="0"/>
    </xf>
    <xf numFmtId="0" fontId="98" fillId="7" borderId="157" xfId="2" applyFont="1" applyFill="1" applyBorder="1" applyAlignment="1" applyProtection="1">
      <alignment horizontal="center" vertical="center" shrinkToFit="1"/>
      <protection locked="0"/>
    </xf>
    <xf numFmtId="0" fontId="88" fillId="2" borderId="0" xfId="2" applyFont="1" applyFill="1" applyBorder="1" applyAlignment="1" applyProtection="1">
      <alignment horizontal="left" vertical="center"/>
      <protection hidden="1"/>
    </xf>
    <xf numFmtId="0" fontId="131" fillId="2" borderId="0" xfId="2" applyFont="1" applyFill="1" applyBorder="1" applyAlignment="1" applyProtection="1">
      <alignment horizontal="left" vertical="center"/>
      <protection hidden="1"/>
    </xf>
    <xf numFmtId="1" fontId="129" fillId="4" borderId="29" xfId="2" applyNumberFormat="1" applyFont="1" applyFill="1" applyBorder="1" applyAlignment="1" applyProtection="1">
      <alignment horizontal="left" vertical="center" shrinkToFit="1"/>
      <protection hidden="1"/>
    </xf>
    <xf numFmtId="1" fontId="129" fillId="4" borderId="30" xfId="2" applyNumberFormat="1" applyFont="1" applyFill="1" applyBorder="1" applyAlignment="1" applyProtection="1">
      <alignment horizontal="left" vertical="center" shrinkToFit="1"/>
      <protection hidden="1"/>
    </xf>
    <xf numFmtId="1" fontId="129" fillId="4" borderId="31" xfId="2" applyNumberFormat="1" applyFont="1" applyFill="1" applyBorder="1" applyAlignment="1" applyProtection="1">
      <alignment horizontal="left" vertical="center" shrinkToFit="1"/>
      <protection hidden="1"/>
    </xf>
    <xf numFmtId="0" fontId="98" fillId="7" borderId="155" xfId="2" applyFont="1" applyFill="1" applyBorder="1" applyAlignment="1" applyProtection="1">
      <alignment horizontal="center" vertical="center"/>
      <protection locked="0"/>
    </xf>
    <xf numFmtId="0" fontId="98" fillId="7" borderId="156" xfId="2" applyFont="1" applyFill="1" applyBorder="1" applyAlignment="1" applyProtection="1">
      <alignment horizontal="center" vertical="center"/>
      <protection locked="0"/>
    </xf>
    <xf numFmtId="0" fontId="98" fillId="7" borderId="157" xfId="2" applyFont="1" applyFill="1" applyBorder="1" applyAlignment="1" applyProtection="1">
      <alignment horizontal="center" vertical="center"/>
      <protection locked="0"/>
    </xf>
    <xf numFmtId="0" fontId="127" fillId="2" borderId="0" xfId="2" applyFont="1" applyFill="1" applyBorder="1" applyAlignment="1" applyProtection="1">
      <alignment horizontal="left" vertical="center" shrinkToFit="1"/>
      <protection hidden="1"/>
    </xf>
    <xf numFmtId="0" fontId="120" fillId="2" borderId="0" xfId="2" applyFont="1" applyFill="1" applyBorder="1" applyAlignment="1" applyProtection="1">
      <alignment horizontal="left" vertical="center" shrinkToFit="1"/>
      <protection hidden="1"/>
    </xf>
    <xf numFmtId="0" fontId="108" fillId="10" borderId="0" xfId="3" applyFont="1" applyFill="1" applyBorder="1" applyAlignment="1" applyProtection="1">
      <alignment horizontal="left" vertical="center" wrapText="1"/>
      <protection hidden="1"/>
    </xf>
    <xf numFmtId="14" fontId="111" fillId="10" borderId="107" xfId="3" applyNumberFormat="1" applyFont="1" applyFill="1" applyBorder="1" applyAlignment="1" applyProtection="1">
      <alignment horizontal="right" vertical="center" wrapText="1"/>
      <protection hidden="1"/>
    </xf>
    <xf numFmtId="0" fontId="111" fillId="10" borderId="108" xfId="3" applyFont="1" applyFill="1" applyBorder="1" applyAlignment="1" applyProtection="1">
      <alignment horizontal="right" vertical="center" wrapText="1"/>
      <protection hidden="1"/>
    </xf>
    <xf numFmtId="0" fontId="78" fillId="2" borderId="110" xfId="2" applyFont="1" applyFill="1" applyBorder="1" applyAlignment="1" applyProtection="1">
      <alignment horizontal="left" vertical="center" shrinkToFit="1"/>
      <protection hidden="1"/>
    </xf>
    <xf numFmtId="0" fontId="34" fillId="3" borderId="0" xfId="2" applyFont="1" applyFill="1" applyBorder="1" applyAlignment="1" applyProtection="1">
      <alignment horizontal="left" vertical="center"/>
      <protection hidden="1"/>
    </xf>
    <xf numFmtId="14" fontId="142" fillId="0" borderId="0" xfId="1" applyNumberFormat="1" applyFont="1" applyBorder="1" applyAlignment="1" applyProtection="1">
      <alignment horizontal="right" vertical="center" textRotation="90"/>
      <protection hidden="1"/>
    </xf>
    <xf numFmtId="0" fontId="142" fillId="0" borderId="0" xfId="1" applyFont="1" applyBorder="1" applyAlignment="1" applyProtection="1">
      <alignment horizontal="right" vertical="center" textRotation="90"/>
      <protection hidden="1"/>
    </xf>
    <xf numFmtId="14" fontId="32" fillId="0" borderId="0" xfId="1" applyNumberFormat="1" applyFont="1" applyBorder="1" applyAlignment="1" applyProtection="1">
      <alignment horizontal="left" vertical="top" shrinkToFit="1"/>
      <protection hidden="1"/>
    </xf>
    <xf numFmtId="0" fontId="12" fillId="0" borderId="2" xfId="1" applyNumberFormat="1" applyFont="1" applyBorder="1" applyAlignment="1" applyProtection="1">
      <alignment horizontal="left" shrinkToFit="1"/>
      <protection hidden="1"/>
    </xf>
    <xf numFmtId="0" fontId="12" fillId="0" borderId="115" xfId="1" applyNumberFormat="1" applyFont="1" applyBorder="1" applyAlignment="1" applyProtection="1">
      <alignment horizontal="left" shrinkToFit="1"/>
      <protection hidden="1"/>
    </xf>
    <xf numFmtId="0" fontId="6" fillId="0" borderId="0" xfId="1" applyNumberFormat="1" applyFont="1" applyBorder="1" applyAlignment="1" applyProtection="1">
      <alignment horizontal="left"/>
      <protection hidden="1"/>
    </xf>
    <xf numFmtId="0" fontId="7" fillId="0" borderId="0" xfId="1" applyFont="1" applyBorder="1" applyAlignment="1" applyProtection="1">
      <alignment horizontal="left" vertical="top" wrapText="1"/>
      <protection hidden="1"/>
    </xf>
    <xf numFmtId="0" fontId="12" fillId="0" borderId="0" xfId="1" applyFont="1" applyAlignment="1" applyProtection="1">
      <alignment horizontal="left" vertical="center"/>
      <protection hidden="1"/>
    </xf>
    <xf numFmtId="0" fontId="4" fillId="0" borderId="2" xfId="1" applyFont="1" applyBorder="1" applyAlignment="1" applyProtection="1">
      <alignment horizontal="left" vertical="center"/>
      <protection hidden="1"/>
    </xf>
    <xf numFmtId="14" fontId="4" fillId="0" borderId="2" xfId="1" applyNumberFormat="1" applyFont="1" applyBorder="1" applyAlignment="1" applyProtection="1">
      <alignment horizontal="left" vertical="center"/>
      <protection hidden="1"/>
    </xf>
    <xf numFmtId="0" fontId="4" fillId="0" borderId="2" xfId="1" applyFont="1" applyBorder="1" applyAlignment="1" applyProtection="1">
      <alignment horizontal="left" vertical="center" shrinkToFit="1"/>
      <protection hidden="1"/>
    </xf>
    <xf numFmtId="0" fontId="7" fillId="0" borderId="0" xfId="1" applyFont="1" applyAlignment="1" applyProtection="1">
      <alignment horizontal="left" vertical="top" wrapText="1"/>
      <protection hidden="1"/>
    </xf>
    <xf numFmtId="164" fontId="12" fillId="0" borderId="7" xfId="1" applyNumberFormat="1" applyFont="1" applyBorder="1" applyAlignment="1" applyProtection="1">
      <alignment horizontal="right" vertical="center"/>
      <protection hidden="1"/>
    </xf>
    <xf numFmtId="8" fontId="97" fillId="0" borderId="7" xfId="1" applyNumberFormat="1" applyFont="1" applyBorder="1" applyAlignment="1" applyProtection="1">
      <alignment horizontal="right" vertical="center"/>
      <protection hidden="1"/>
    </xf>
    <xf numFmtId="0" fontId="95" fillId="0" borderId="0" xfId="1" applyFont="1" applyAlignment="1" applyProtection="1">
      <alignment horizontal="left" wrapText="1"/>
      <protection hidden="1"/>
    </xf>
    <xf numFmtId="0" fontId="6" fillId="0" borderId="6" xfId="1" applyFont="1" applyBorder="1" applyAlignment="1" applyProtection="1">
      <alignment horizontal="left" vertical="center"/>
      <protection hidden="1"/>
    </xf>
    <xf numFmtId="0" fontId="6" fillId="0" borderId="0" xfId="1" applyFont="1" applyBorder="1" applyAlignment="1" applyProtection="1">
      <alignment horizontal="center" vertical="top"/>
      <protection hidden="1"/>
    </xf>
    <xf numFmtId="0" fontId="6" fillId="0" borderId="0" xfId="1" applyFont="1" applyAlignment="1" applyProtection="1">
      <alignment horizontal="right"/>
      <protection hidden="1"/>
    </xf>
    <xf numFmtId="0" fontId="6" fillId="0" borderId="0" xfId="1" applyFont="1" applyBorder="1" applyAlignment="1" applyProtection="1">
      <alignment horizontal="left"/>
      <protection hidden="1"/>
    </xf>
    <xf numFmtId="1" fontId="12" fillId="0" borderId="2" xfId="1" applyNumberFormat="1" applyFont="1" applyBorder="1" applyAlignment="1" applyProtection="1">
      <alignment horizontal="left" shrinkToFit="1"/>
      <protection hidden="1"/>
    </xf>
    <xf numFmtId="1" fontId="12" fillId="0" borderId="115" xfId="1" applyNumberFormat="1" applyFont="1" applyBorder="1" applyAlignment="1" applyProtection="1">
      <alignment horizontal="left" shrinkToFit="1"/>
      <protection hidden="1"/>
    </xf>
    <xf numFmtId="1" fontId="12" fillId="0" borderId="0" xfId="1" applyNumberFormat="1" applyFont="1" applyBorder="1" applyAlignment="1" applyProtection="1">
      <alignment horizontal="left" shrinkToFit="1"/>
      <protection hidden="1"/>
    </xf>
    <xf numFmtId="165" fontId="12" fillId="0" borderId="115" xfId="1" applyNumberFormat="1" applyFont="1" applyBorder="1" applyAlignment="1" applyProtection="1">
      <alignment horizontal="left" shrinkToFit="1"/>
      <protection hidden="1"/>
    </xf>
    <xf numFmtId="0" fontId="9" fillId="0" borderId="0" xfId="1" applyFont="1" applyAlignment="1" applyProtection="1">
      <alignment horizontal="left" vertical="center"/>
      <protection hidden="1"/>
    </xf>
    <xf numFmtId="8" fontId="71" fillId="0" borderId="113" xfId="1" applyNumberFormat="1" applyFont="1" applyBorder="1" applyAlignment="1" applyProtection="1">
      <alignment horizontal="right" vertical="center" wrapText="1"/>
      <protection hidden="1"/>
    </xf>
    <xf numFmtId="8" fontId="71" fillId="0" borderId="112" xfId="1" applyNumberFormat="1" applyFont="1" applyBorder="1" applyAlignment="1" applyProtection="1">
      <alignment horizontal="right" vertical="center" wrapText="1"/>
      <protection hidden="1"/>
    </xf>
    <xf numFmtId="0" fontId="7" fillId="0" borderId="120" xfId="1" applyFont="1" applyBorder="1" applyAlignment="1" applyProtection="1">
      <alignment horizontal="center" vertical="center"/>
      <protection hidden="1"/>
    </xf>
    <xf numFmtId="0" fontId="7" fillId="0" borderId="121" xfId="1" applyFont="1" applyBorder="1" applyAlignment="1" applyProtection="1">
      <alignment horizontal="center" vertical="center"/>
      <protection hidden="1"/>
    </xf>
    <xf numFmtId="0" fontId="7" fillId="0" borderId="131" xfId="1" applyFont="1" applyBorder="1" applyAlignment="1" applyProtection="1">
      <alignment horizontal="left" vertical="center" shrinkToFit="1"/>
      <protection hidden="1"/>
    </xf>
    <xf numFmtId="164" fontId="7" fillId="0" borderId="131" xfId="1" applyNumberFormat="1" applyFont="1" applyBorder="1" applyAlignment="1" applyProtection="1">
      <alignment horizontal="right" vertical="center"/>
      <protection hidden="1"/>
    </xf>
    <xf numFmtId="164" fontId="7" fillId="0" borderId="132" xfId="1" applyNumberFormat="1" applyFont="1" applyBorder="1" applyAlignment="1" applyProtection="1">
      <alignment horizontal="right" vertical="center"/>
      <protection hidden="1"/>
    </xf>
    <xf numFmtId="164" fontId="7" fillId="0" borderId="131" xfId="1" applyNumberFormat="1" applyFont="1" applyBorder="1" applyAlignment="1" applyProtection="1">
      <alignment horizontal="right" vertical="center" wrapText="1"/>
      <protection hidden="1"/>
    </xf>
    <xf numFmtId="164" fontId="7" fillId="0" borderId="132" xfId="1" applyNumberFormat="1" applyFont="1" applyBorder="1" applyAlignment="1" applyProtection="1">
      <alignment horizontal="right" vertical="center" wrapText="1"/>
      <protection hidden="1"/>
    </xf>
    <xf numFmtId="164" fontId="9" fillId="0" borderId="113" xfId="1" applyNumberFormat="1" applyFont="1" applyBorder="1" applyAlignment="1" applyProtection="1">
      <alignment horizontal="right" vertical="center" wrapText="1"/>
      <protection hidden="1"/>
    </xf>
    <xf numFmtId="164" fontId="9" fillId="0" borderId="112" xfId="1" applyNumberFormat="1" applyFont="1" applyBorder="1" applyAlignment="1" applyProtection="1">
      <alignment horizontal="right" vertical="center" wrapText="1"/>
      <protection hidden="1"/>
    </xf>
    <xf numFmtId="0" fontId="7" fillId="0" borderId="118" xfId="1" applyFont="1" applyBorder="1" applyAlignment="1" applyProtection="1">
      <alignment horizontal="center" vertical="center"/>
      <protection hidden="1"/>
    </xf>
    <xf numFmtId="0" fontId="7" fillId="0" borderId="4" xfId="1" applyFont="1" applyBorder="1" applyAlignment="1" applyProtection="1">
      <alignment horizontal="center" vertical="center"/>
      <protection hidden="1"/>
    </xf>
    <xf numFmtId="0" fontId="7" fillId="0" borderId="116" xfId="1" applyFont="1" applyBorder="1" applyAlignment="1" applyProtection="1">
      <alignment horizontal="left" vertical="center" shrinkToFit="1"/>
      <protection hidden="1"/>
    </xf>
    <xf numFmtId="164" fontId="7" fillId="0" borderId="116" xfId="1" applyNumberFormat="1" applyFont="1" applyBorder="1" applyAlignment="1" applyProtection="1">
      <alignment horizontal="right" vertical="center"/>
      <protection hidden="1"/>
    </xf>
    <xf numFmtId="164" fontId="7" fillId="0" borderId="117" xfId="1" applyNumberFormat="1" applyFont="1" applyBorder="1" applyAlignment="1" applyProtection="1">
      <alignment horizontal="right" vertical="center"/>
      <protection hidden="1"/>
    </xf>
    <xf numFmtId="164" fontId="7" fillId="0" borderId="116" xfId="1" applyNumberFormat="1" applyFont="1" applyBorder="1" applyAlignment="1" applyProtection="1">
      <alignment horizontal="right" vertical="center" wrapText="1"/>
      <protection hidden="1"/>
    </xf>
    <xf numFmtId="164" fontId="7" fillId="0" borderId="117" xfId="1" applyNumberFormat="1" applyFont="1" applyBorder="1" applyAlignment="1" applyProtection="1">
      <alignment horizontal="right" vertical="center" wrapText="1"/>
      <protection hidden="1"/>
    </xf>
    <xf numFmtId="0" fontId="8" fillId="0" borderId="123" xfId="1" applyFont="1" applyBorder="1" applyAlignment="1" applyProtection="1">
      <alignment horizontal="left"/>
      <protection hidden="1"/>
    </xf>
    <xf numFmtId="0" fontId="8" fillId="0" borderId="124" xfId="1" applyFont="1" applyBorder="1" applyAlignment="1" applyProtection="1">
      <alignment horizontal="left"/>
      <protection hidden="1"/>
    </xf>
    <xf numFmtId="0" fontId="8" fillId="0" borderId="125" xfId="1" applyFont="1" applyBorder="1" applyAlignment="1" applyProtection="1">
      <alignment horizontal="left"/>
      <protection hidden="1"/>
    </xf>
    <xf numFmtId="0" fontId="8" fillId="0" borderId="124" xfId="1" applyFont="1" applyBorder="1" applyAlignment="1" applyProtection="1">
      <alignment horizontal="left" wrapText="1"/>
      <protection hidden="1"/>
    </xf>
    <xf numFmtId="0" fontId="8" fillId="0" borderId="125" xfId="1" applyFont="1" applyBorder="1" applyAlignment="1" applyProtection="1">
      <alignment horizontal="left" wrapText="1"/>
      <protection hidden="1"/>
    </xf>
    <xf numFmtId="0" fontId="7" fillId="0" borderId="126" xfId="1" applyFont="1" applyBorder="1" applyAlignment="1" applyProtection="1">
      <alignment horizontal="center" vertical="center"/>
      <protection hidden="1"/>
    </xf>
    <xf numFmtId="0" fontId="7" fillId="0" borderId="127" xfId="1" applyFont="1" applyBorder="1" applyAlignment="1" applyProtection="1">
      <alignment horizontal="center" vertical="center"/>
      <protection hidden="1"/>
    </xf>
    <xf numFmtId="0" fontId="7" fillId="0" borderId="128" xfId="1" applyFont="1" applyBorder="1" applyAlignment="1" applyProtection="1">
      <alignment horizontal="left" vertical="center" shrinkToFit="1"/>
      <protection hidden="1"/>
    </xf>
    <xf numFmtId="164" fontId="7" fillId="0" borderId="128" xfId="1" applyNumberFormat="1" applyFont="1" applyBorder="1" applyAlignment="1" applyProtection="1">
      <alignment horizontal="right" vertical="center"/>
      <protection hidden="1"/>
    </xf>
    <xf numFmtId="164" fontId="7" fillId="0" borderId="129" xfId="1" applyNumberFormat="1" applyFont="1" applyBorder="1" applyAlignment="1" applyProtection="1">
      <alignment horizontal="right" vertical="center"/>
      <protection hidden="1"/>
    </xf>
    <xf numFmtId="164" fontId="7" fillId="0" borderId="128" xfId="1" applyNumberFormat="1" applyFont="1" applyBorder="1" applyAlignment="1" applyProtection="1">
      <alignment horizontal="right" vertical="center" wrapText="1"/>
      <protection hidden="1"/>
    </xf>
    <xf numFmtId="164" fontId="7" fillId="0" borderId="129" xfId="1" applyNumberFormat="1" applyFont="1" applyBorder="1" applyAlignment="1" applyProtection="1">
      <alignment horizontal="right" vertical="center" wrapText="1"/>
      <protection hidden="1"/>
    </xf>
    <xf numFmtId="0" fontId="7" fillId="0" borderId="0" xfId="1" applyFont="1" applyBorder="1" applyAlignment="1" applyProtection="1">
      <alignment horizontal="left" vertical="center" wrapText="1"/>
      <protection hidden="1"/>
    </xf>
    <xf numFmtId="0" fontId="7" fillId="0" borderId="2" xfId="1" applyFont="1" applyBorder="1" applyAlignment="1" applyProtection="1">
      <alignment horizontal="left" vertical="center" shrinkToFit="1"/>
      <protection hidden="1"/>
    </xf>
    <xf numFmtId="164" fontId="7" fillId="0" borderId="3" xfId="1" applyNumberFormat="1" applyFont="1" applyBorder="1" applyAlignment="1" applyProtection="1">
      <alignment horizontal="right" vertical="center" wrapText="1"/>
      <protection hidden="1"/>
    </xf>
    <xf numFmtId="164" fontId="7" fillId="0" borderId="4" xfId="1" applyNumberFormat="1" applyFont="1" applyBorder="1" applyAlignment="1" applyProtection="1">
      <alignment horizontal="right" vertical="center" wrapText="1"/>
      <protection hidden="1"/>
    </xf>
    <xf numFmtId="8" fontId="9" fillId="0" borderId="113" xfId="1" applyNumberFormat="1" applyFont="1" applyBorder="1" applyAlignment="1" applyProtection="1">
      <alignment horizontal="right" vertical="center" wrapText="1"/>
      <protection hidden="1"/>
    </xf>
    <xf numFmtId="8" fontId="9" fillId="0" borderId="112" xfId="1" applyNumberFormat="1" applyFont="1" applyBorder="1" applyAlignment="1" applyProtection="1">
      <alignment horizontal="right" vertical="center" wrapText="1"/>
      <protection hidden="1"/>
    </xf>
    <xf numFmtId="164" fontId="7" fillId="0" borderId="115" xfId="1" applyNumberFormat="1" applyFont="1" applyBorder="1" applyAlignment="1" applyProtection="1">
      <alignment horizontal="right" vertical="center" wrapText="1"/>
      <protection hidden="1"/>
    </xf>
    <xf numFmtId="0" fontId="6" fillId="0" borderId="0" xfId="1" applyFont="1" applyBorder="1" applyAlignment="1" applyProtection="1">
      <alignment horizontal="left" vertical="center" wrapText="1"/>
      <protection hidden="1"/>
    </xf>
    <xf numFmtId="0" fontId="6" fillId="0" borderId="5" xfId="1" applyFont="1" applyBorder="1" applyAlignment="1" applyProtection="1">
      <alignment horizontal="left" vertical="center" wrapText="1"/>
      <protection hidden="1"/>
    </xf>
    <xf numFmtId="1" fontId="12" fillId="0" borderId="113" xfId="1" applyNumberFormat="1" applyFont="1" applyBorder="1" applyAlignment="1" applyProtection="1">
      <alignment horizontal="center" vertical="center" wrapText="1"/>
      <protection hidden="1"/>
    </xf>
    <xf numFmtId="0" fontId="12" fillId="0" borderId="112" xfId="1" applyFont="1" applyBorder="1" applyAlignment="1" applyProtection="1">
      <alignment horizontal="center" vertical="center" wrapText="1"/>
      <protection hidden="1"/>
    </xf>
    <xf numFmtId="0" fontId="7" fillId="0" borderId="2" xfId="1" applyFont="1" applyBorder="1" applyAlignment="1" applyProtection="1">
      <alignment horizontal="left" vertical="top" shrinkToFit="1"/>
      <protection hidden="1"/>
    </xf>
    <xf numFmtId="0" fontId="9" fillId="0" borderId="1" xfId="1" applyFont="1" applyBorder="1" applyAlignment="1" applyProtection="1">
      <alignment horizontal="left" shrinkToFit="1"/>
      <protection hidden="1"/>
    </xf>
    <xf numFmtId="14" fontId="9" fillId="0" borderId="1" xfId="1" applyNumberFormat="1" applyFont="1" applyBorder="1" applyAlignment="1" applyProtection="1">
      <alignment horizontal="center"/>
      <protection hidden="1"/>
    </xf>
    <xf numFmtId="0" fontId="9" fillId="0" borderId="1" xfId="1" applyFont="1" applyBorder="1" applyAlignment="1" applyProtection="1">
      <alignment horizontal="center"/>
      <protection hidden="1"/>
    </xf>
    <xf numFmtId="0" fontId="7" fillId="0" borderId="1" xfId="1" applyFont="1" applyBorder="1" applyAlignment="1" applyProtection="1">
      <alignment horizontal="left"/>
      <protection hidden="1"/>
    </xf>
    <xf numFmtId="0" fontId="6" fillId="0" borderId="161" xfId="1" applyFont="1" applyBorder="1" applyAlignment="1" applyProtection="1">
      <alignment horizontal="left" vertical="top"/>
      <protection hidden="1"/>
    </xf>
    <xf numFmtId="0" fontId="4" fillId="0" borderId="0" xfId="1" applyFont="1" applyAlignment="1" applyProtection="1">
      <alignment horizontal="left" vertical="center" shrinkToFit="1"/>
      <protection hidden="1"/>
    </xf>
    <xf numFmtId="0" fontId="4" fillId="0" borderId="0" xfId="1" applyNumberFormat="1" applyFont="1" applyAlignment="1" applyProtection="1">
      <alignment horizontal="left" vertical="center" shrinkToFit="1"/>
      <protection hidden="1"/>
    </xf>
    <xf numFmtId="0" fontId="9" fillId="0" borderId="0" xfId="1" applyFont="1" applyAlignment="1" applyProtection="1">
      <alignment horizontal="left" vertical="top"/>
      <protection hidden="1"/>
    </xf>
    <xf numFmtId="0" fontId="6" fillId="0" borderId="0" xfId="1" applyFont="1" applyBorder="1" applyAlignment="1" applyProtection="1">
      <alignment horizontal="center" vertical="top" wrapText="1"/>
      <protection hidden="1"/>
    </xf>
    <xf numFmtId="0" fontId="7" fillId="0" borderId="0" xfId="1" applyFont="1" applyAlignment="1" applyProtection="1">
      <alignment horizontal="right" vertical="center"/>
      <protection hidden="1"/>
    </xf>
    <xf numFmtId="0" fontId="9" fillId="0" borderId="2" xfId="1" applyNumberFormat="1" applyFont="1" applyBorder="1" applyAlignment="1" applyProtection="1">
      <alignment horizontal="left" shrinkToFit="1"/>
      <protection hidden="1"/>
    </xf>
    <xf numFmtId="0" fontId="12" fillId="0" borderId="0" xfId="1" applyFont="1" applyBorder="1" applyAlignment="1" applyProtection="1">
      <alignment horizontal="left" vertical="top" wrapText="1"/>
      <protection hidden="1"/>
    </xf>
    <xf numFmtId="0" fontId="0" fillId="0" borderId="0" xfId="1" applyFont="1" applyBorder="1" applyAlignment="1" applyProtection="1">
      <alignment horizontal="left"/>
      <protection hidden="1"/>
    </xf>
    <xf numFmtId="0" fontId="89" fillId="6" borderId="7" xfId="5" applyFont="1" applyFill="1" applyBorder="1" applyAlignment="1">
      <alignment horizontal="center" vertical="center" textRotation="90" wrapText="1"/>
    </xf>
  </cellXfs>
  <cellStyles count="7">
    <cellStyle name="Link" xfId="6" builtinId="8"/>
    <cellStyle name="Standard" xfId="0" builtinId="0"/>
    <cellStyle name="Standard 2" xfId="1" xr:uid="{6E6059F9-43F6-4271-BA1D-0F5E875F209C}"/>
    <cellStyle name="Standard 3" xfId="2" xr:uid="{6AFD2CFB-D49A-4697-B353-E0F62739084A}"/>
    <cellStyle name="Standard 3 2" xfId="4" xr:uid="{E2428D0B-6027-458B-9160-E74B78FF6E73}"/>
    <cellStyle name="Standard 4" xfId="3" xr:uid="{67617B86-0A5E-4CCD-B367-F615AD0901F6}"/>
    <cellStyle name="Standard 6" xfId="5" xr:uid="{D10CAB98-4EC6-40AB-8882-560A30AAD699}"/>
  </cellStyles>
  <dxfs count="20">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colors>
    <mruColors>
      <color rgb="FFFF8200"/>
      <color rgb="FFFF9933"/>
      <color rgb="FFE6AA00"/>
      <color rgb="FFC0998E"/>
      <color rgb="FFF5ADAD"/>
      <color rgb="FFF0001E"/>
      <color rgb="FF008600"/>
      <color rgb="FF806000"/>
      <color rgb="FFF5F5F5"/>
      <color rgb="FF94605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image" Target="../media/image14.svg"/></Relationships>
</file>

<file path=xl/drawings/_rels/drawing3.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image" Target="../media/image14.svg"/></Relationships>
</file>

<file path=xl/drawings/_rels/drawing4.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image" Target="../media/image14.svg"/></Relationships>
</file>

<file path=xl/drawings/_rels/drawing5.xml.rels><?xml version="1.0" encoding="UTF-8" standalone="yes"?>
<Relationships xmlns="http://schemas.openxmlformats.org/package/2006/relationships"><Relationship Id="rId2" Type="http://schemas.openxmlformats.org/officeDocument/2006/relationships/image" Target="../media/image14.svg"/><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20</xdr:col>
      <xdr:colOff>352425</xdr:colOff>
      <xdr:row>226</xdr:row>
      <xdr:rowOff>133350</xdr:rowOff>
    </xdr:from>
    <xdr:to>
      <xdr:col>29</xdr:col>
      <xdr:colOff>1863426</xdr:colOff>
      <xdr:row>245</xdr:row>
      <xdr:rowOff>133350</xdr:rowOff>
    </xdr:to>
    <xdr:pic>
      <xdr:nvPicPr>
        <xdr:cNvPr id="26" name="Grafik 25">
          <a:extLst>
            <a:ext uri="{FF2B5EF4-FFF2-40B4-BE49-F238E27FC236}">
              <a16:creationId xmlns:a16="http://schemas.microsoft.com/office/drawing/2014/main" id="{2C06F2AB-C23D-47CF-A048-12153BAF088C}"/>
            </a:ext>
          </a:extLst>
        </xdr:cNvPr>
        <xdr:cNvPicPr>
          <a:picLocks noChangeAspect="1"/>
        </xdr:cNvPicPr>
      </xdr:nvPicPr>
      <xdr:blipFill>
        <a:blip xmlns:r="http://schemas.openxmlformats.org/officeDocument/2006/relationships" r:embed="rId1"/>
        <a:stretch>
          <a:fillRect/>
        </a:stretch>
      </xdr:blipFill>
      <xdr:spPr>
        <a:xfrm>
          <a:off x="6334125" y="35937825"/>
          <a:ext cx="3958926" cy="4419600"/>
        </a:xfrm>
        <a:prstGeom prst="rect">
          <a:avLst/>
        </a:prstGeom>
      </xdr:spPr>
    </xdr:pic>
    <xdr:clientData/>
  </xdr:twoCellAnchor>
  <xdr:twoCellAnchor editAs="oneCell">
    <xdr:from>
      <xdr:col>30</xdr:col>
      <xdr:colOff>447675</xdr:colOff>
      <xdr:row>7</xdr:row>
      <xdr:rowOff>47625</xdr:rowOff>
    </xdr:from>
    <xdr:to>
      <xdr:col>30</xdr:col>
      <xdr:colOff>1332923</xdr:colOff>
      <xdr:row>12</xdr:row>
      <xdr:rowOff>59105</xdr:rowOff>
    </xdr:to>
    <xdr:pic>
      <xdr:nvPicPr>
        <xdr:cNvPr id="4" name="Grafik 3">
          <a:extLst>
            <a:ext uri="{FF2B5EF4-FFF2-40B4-BE49-F238E27FC236}">
              <a16:creationId xmlns:a16="http://schemas.microsoft.com/office/drawing/2014/main" id="{2FEBCBE7-1211-4FED-9BAD-22A157B40B0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0982325" y="981075"/>
          <a:ext cx="885248" cy="813485"/>
        </a:xfrm>
        <a:prstGeom prst="rect">
          <a:avLst/>
        </a:prstGeom>
      </xdr:spPr>
    </xdr:pic>
    <xdr:clientData/>
  </xdr:twoCellAnchor>
  <xdr:twoCellAnchor editAs="oneCell">
    <xdr:from>
      <xdr:col>15</xdr:col>
      <xdr:colOff>227548</xdr:colOff>
      <xdr:row>95</xdr:row>
      <xdr:rowOff>152400</xdr:rowOff>
    </xdr:from>
    <xdr:to>
      <xdr:col>27</xdr:col>
      <xdr:colOff>134625</xdr:colOff>
      <xdr:row>101</xdr:row>
      <xdr:rowOff>95146</xdr:rowOff>
    </xdr:to>
    <xdr:pic>
      <xdr:nvPicPr>
        <xdr:cNvPr id="11" name="Grafik 10">
          <a:extLst>
            <a:ext uri="{FF2B5EF4-FFF2-40B4-BE49-F238E27FC236}">
              <a16:creationId xmlns:a16="http://schemas.microsoft.com/office/drawing/2014/main" id="{1A81AA73-BB58-44D9-A5AB-C912CCE043E5}"/>
            </a:ext>
          </a:extLst>
        </xdr:cNvPr>
        <xdr:cNvPicPr>
          <a:picLocks noChangeAspect="1"/>
        </xdr:cNvPicPr>
      </xdr:nvPicPr>
      <xdr:blipFill>
        <a:blip xmlns:r="http://schemas.openxmlformats.org/officeDocument/2006/relationships" r:embed="rId4"/>
        <a:stretch>
          <a:fillRect/>
        </a:stretch>
      </xdr:blipFill>
      <xdr:spPr>
        <a:xfrm>
          <a:off x="4831298" y="18186400"/>
          <a:ext cx="2799290" cy="1403246"/>
        </a:xfrm>
        <a:prstGeom prst="rect">
          <a:avLst/>
        </a:prstGeom>
      </xdr:spPr>
    </xdr:pic>
    <xdr:clientData/>
  </xdr:twoCellAnchor>
  <xdr:twoCellAnchor editAs="oneCell">
    <xdr:from>
      <xdr:col>28</xdr:col>
      <xdr:colOff>70908</xdr:colOff>
      <xdr:row>95</xdr:row>
      <xdr:rowOff>152401</xdr:rowOff>
    </xdr:from>
    <xdr:to>
      <xdr:col>30</xdr:col>
      <xdr:colOff>630978</xdr:colOff>
      <xdr:row>101</xdr:row>
      <xdr:rowOff>97504</xdr:rowOff>
    </xdr:to>
    <xdr:pic>
      <xdr:nvPicPr>
        <xdr:cNvPr id="12" name="Grafik 11">
          <a:extLst>
            <a:ext uri="{FF2B5EF4-FFF2-40B4-BE49-F238E27FC236}">
              <a16:creationId xmlns:a16="http://schemas.microsoft.com/office/drawing/2014/main" id="{C49C0177-BEDB-4362-BE21-E5354F65235B}"/>
            </a:ext>
          </a:extLst>
        </xdr:cNvPr>
        <xdr:cNvPicPr>
          <a:picLocks noChangeAspect="1"/>
        </xdr:cNvPicPr>
      </xdr:nvPicPr>
      <xdr:blipFill>
        <a:blip xmlns:r="http://schemas.openxmlformats.org/officeDocument/2006/relationships" r:embed="rId5"/>
        <a:stretch>
          <a:fillRect/>
        </a:stretch>
      </xdr:blipFill>
      <xdr:spPr>
        <a:xfrm>
          <a:off x="8431741" y="18186401"/>
          <a:ext cx="2764367" cy="1415128"/>
        </a:xfrm>
        <a:prstGeom prst="rect">
          <a:avLst/>
        </a:prstGeom>
      </xdr:spPr>
    </xdr:pic>
    <xdr:clientData/>
  </xdr:twoCellAnchor>
  <xdr:oneCellAnchor>
    <xdr:from>
      <xdr:col>18</xdr:col>
      <xdr:colOff>232833</xdr:colOff>
      <xdr:row>99</xdr:row>
      <xdr:rowOff>232833</xdr:rowOff>
    </xdr:from>
    <xdr:ext cx="323849" cy="485167"/>
    <xdr:pic>
      <xdr:nvPicPr>
        <xdr:cNvPr id="14" name="Grafik 13">
          <a:extLst>
            <a:ext uri="{FF2B5EF4-FFF2-40B4-BE49-F238E27FC236}">
              <a16:creationId xmlns:a16="http://schemas.microsoft.com/office/drawing/2014/main" id="{A012627A-F861-46CA-8E47-3C7E932A43A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662083" y="19240500"/>
          <a:ext cx="323849" cy="485167"/>
        </a:xfrm>
        <a:prstGeom prst="rect">
          <a:avLst/>
        </a:prstGeom>
      </xdr:spPr>
    </xdr:pic>
    <xdr:clientData/>
  </xdr:oneCellAnchor>
  <xdr:twoCellAnchor editAs="oneCell">
    <xdr:from>
      <xdr:col>9</xdr:col>
      <xdr:colOff>114301</xdr:colOff>
      <xdr:row>95</xdr:row>
      <xdr:rowOff>133350</xdr:rowOff>
    </xdr:from>
    <xdr:to>
      <xdr:col>13</xdr:col>
      <xdr:colOff>352425</xdr:colOff>
      <xdr:row>101</xdr:row>
      <xdr:rowOff>116305</xdr:rowOff>
    </xdr:to>
    <xdr:pic>
      <xdr:nvPicPr>
        <xdr:cNvPr id="15" name="Grafik 14">
          <a:extLst>
            <a:ext uri="{FF2B5EF4-FFF2-40B4-BE49-F238E27FC236}">
              <a16:creationId xmlns:a16="http://schemas.microsoft.com/office/drawing/2014/main" id="{12CDDD22-F070-47D5-B284-475D703D7B82}"/>
            </a:ext>
          </a:extLst>
        </xdr:cNvPr>
        <xdr:cNvPicPr>
          <a:picLocks noChangeAspect="1"/>
        </xdr:cNvPicPr>
      </xdr:nvPicPr>
      <xdr:blipFill>
        <a:blip xmlns:r="http://schemas.openxmlformats.org/officeDocument/2006/relationships" r:embed="rId7"/>
        <a:stretch>
          <a:fillRect/>
        </a:stretch>
      </xdr:blipFill>
      <xdr:spPr>
        <a:xfrm>
          <a:off x="1238251" y="14592300"/>
          <a:ext cx="2790824" cy="1468855"/>
        </a:xfrm>
        <a:prstGeom prst="rect">
          <a:avLst/>
        </a:prstGeom>
      </xdr:spPr>
    </xdr:pic>
    <xdr:clientData/>
  </xdr:twoCellAnchor>
  <xdr:oneCellAnchor>
    <xdr:from>
      <xdr:col>13</xdr:col>
      <xdr:colOff>228600</xdr:colOff>
      <xdr:row>96</xdr:row>
      <xdr:rowOff>190500</xdr:rowOff>
    </xdr:from>
    <xdr:ext cx="323849" cy="485167"/>
    <xdr:pic>
      <xdr:nvPicPr>
        <xdr:cNvPr id="16" name="Grafik 15">
          <a:extLst>
            <a:ext uri="{FF2B5EF4-FFF2-40B4-BE49-F238E27FC236}">
              <a16:creationId xmlns:a16="http://schemas.microsoft.com/office/drawing/2014/main" id="{B2B2FA62-399E-48E3-B535-9DCBA34A0C4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905250" y="18554700"/>
          <a:ext cx="323849" cy="485167"/>
        </a:xfrm>
        <a:prstGeom prst="rect">
          <a:avLst/>
        </a:prstGeom>
      </xdr:spPr>
    </xdr:pic>
    <xdr:clientData/>
  </xdr:oneCellAnchor>
  <xdr:twoCellAnchor editAs="oneCell">
    <xdr:from>
      <xdr:col>22</xdr:col>
      <xdr:colOff>95249</xdr:colOff>
      <xdr:row>240</xdr:row>
      <xdr:rowOff>19049</xdr:rowOff>
    </xdr:from>
    <xdr:to>
      <xdr:col>29</xdr:col>
      <xdr:colOff>19049</xdr:colOff>
      <xdr:row>245</xdr:row>
      <xdr:rowOff>55171</xdr:rowOff>
    </xdr:to>
    <xdr:pic>
      <xdr:nvPicPr>
        <xdr:cNvPr id="25" name="Grafik 24">
          <a:extLst>
            <a:ext uri="{FF2B5EF4-FFF2-40B4-BE49-F238E27FC236}">
              <a16:creationId xmlns:a16="http://schemas.microsoft.com/office/drawing/2014/main" id="{D0E13234-B837-4AB6-9DAA-CAAE3D3EEFCD}"/>
            </a:ext>
          </a:extLst>
        </xdr:cNvPr>
        <xdr:cNvPicPr>
          <a:picLocks noChangeAspect="1"/>
        </xdr:cNvPicPr>
      </xdr:nvPicPr>
      <xdr:blipFill>
        <a:blip xmlns:r="http://schemas.openxmlformats.org/officeDocument/2006/relationships" r:embed="rId8"/>
        <a:stretch>
          <a:fillRect/>
        </a:stretch>
      </xdr:blipFill>
      <xdr:spPr>
        <a:xfrm>
          <a:off x="7124699" y="39157274"/>
          <a:ext cx="1323975" cy="1121972"/>
        </a:xfrm>
        <a:prstGeom prst="rect">
          <a:avLst/>
        </a:prstGeom>
      </xdr:spPr>
    </xdr:pic>
    <xdr:clientData/>
  </xdr:twoCellAnchor>
  <xdr:twoCellAnchor editAs="oneCell">
    <xdr:from>
      <xdr:col>9</xdr:col>
      <xdr:colOff>161925</xdr:colOff>
      <xdr:row>16</xdr:row>
      <xdr:rowOff>9525</xdr:rowOff>
    </xdr:from>
    <xdr:to>
      <xdr:col>30</xdr:col>
      <xdr:colOff>345583</xdr:colOff>
      <xdr:row>17</xdr:row>
      <xdr:rowOff>209550</xdr:rowOff>
    </xdr:to>
    <xdr:pic>
      <xdr:nvPicPr>
        <xdr:cNvPr id="6" name="Grafik 5">
          <a:extLst>
            <a:ext uri="{FF2B5EF4-FFF2-40B4-BE49-F238E27FC236}">
              <a16:creationId xmlns:a16="http://schemas.microsoft.com/office/drawing/2014/main" id="{3386F699-99BC-4D75-9B7A-CA28228995DB}"/>
            </a:ext>
          </a:extLst>
        </xdr:cNvPr>
        <xdr:cNvPicPr>
          <a:picLocks noChangeAspect="1"/>
        </xdr:cNvPicPr>
      </xdr:nvPicPr>
      <xdr:blipFill>
        <a:blip xmlns:r="http://schemas.openxmlformats.org/officeDocument/2006/relationships" r:embed="rId9"/>
        <a:stretch>
          <a:fillRect/>
        </a:stretch>
      </xdr:blipFill>
      <xdr:spPr>
        <a:xfrm>
          <a:off x="1285875" y="2476500"/>
          <a:ext cx="9584833" cy="447675"/>
        </a:xfrm>
        <a:prstGeom prst="rect">
          <a:avLst/>
        </a:prstGeom>
      </xdr:spPr>
    </xdr:pic>
    <xdr:clientData/>
  </xdr:twoCellAnchor>
  <xdr:twoCellAnchor editAs="oneCell">
    <xdr:from>
      <xdr:col>16</xdr:col>
      <xdr:colOff>81916</xdr:colOff>
      <xdr:row>16</xdr:row>
      <xdr:rowOff>219681</xdr:rowOff>
    </xdr:from>
    <xdr:to>
      <xdr:col>17</xdr:col>
      <xdr:colOff>72390</xdr:colOff>
      <xdr:row>18</xdr:row>
      <xdr:rowOff>200023</xdr:rowOff>
    </xdr:to>
    <xdr:pic>
      <xdr:nvPicPr>
        <xdr:cNvPr id="7" name="Grafik 6">
          <a:extLst>
            <a:ext uri="{FF2B5EF4-FFF2-40B4-BE49-F238E27FC236}">
              <a16:creationId xmlns:a16="http://schemas.microsoft.com/office/drawing/2014/main" id="{214C2061-4054-4EA1-AFA1-C8663EE6DFE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911091" y="2686656"/>
          <a:ext cx="323849" cy="475642"/>
        </a:xfrm>
        <a:prstGeom prst="rect">
          <a:avLst/>
        </a:prstGeom>
      </xdr:spPr>
    </xdr:pic>
    <xdr:clientData/>
  </xdr:twoCellAnchor>
  <xdr:twoCellAnchor editAs="oneCell">
    <xdr:from>
      <xdr:col>13</xdr:col>
      <xdr:colOff>200025</xdr:colOff>
      <xdr:row>153</xdr:row>
      <xdr:rowOff>57151</xdr:rowOff>
    </xdr:from>
    <xdr:to>
      <xdr:col>20</xdr:col>
      <xdr:colOff>716136</xdr:colOff>
      <xdr:row>183</xdr:row>
      <xdr:rowOff>152401</xdr:rowOff>
    </xdr:to>
    <xdr:pic>
      <xdr:nvPicPr>
        <xdr:cNvPr id="8" name="Grafik 7">
          <a:extLst>
            <a:ext uri="{FF2B5EF4-FFF2-40B4-BE49-F238E27FC236}">
              <a16:creationId xmlns:a16="http://schemas.microsoft.com/office/drawing/2014/main" id="{0C364C37-B9A9-4C89-8C68-B132F2F3D5DE}"/>
            </a:ext>
          </a:extLst>
        </xdr:cNvPr>
        <xdr:cNvPicPr>
          <a:picLocks noChangeAspect="1"/>
        </xdr:cNvPicPr>
      </xdr:nvPicPr>
      <xdr:blipFill>
        <a:blip xmlns:r="http://schemas.openxmlformats.org/officeDocument/2006/relationships" r:embed="rId10"/>
        <a:stretch>
          <a:fillRect/>
        </a:stretch>
      </xdr:blipFill>
      <xdr:spPr>
        <a:xfrm>
          <a:off x="3876675" y="22393276"/>
          <a:ext cx="2821161" cy="5810250"/>
        </a:xfrm>
        <a:prstGeom prst="rect">
          <a:avLst/>
        </a:prstGeom>
      </xdr:spPr>
    </xdr:pic>
    <xdr:clientData/>
  </xdr:twoCellAnchor>
  <xdr:twoCellAnchor editAs="oneCell">
    <xdr:from>
      <xdr:col>9</xdr:col>
      <xdr:colOff>495300</xdr:colOff>
      <xdr:row>204</xdr:row>
      <xdr:rowOff>133350</xdr:rowOff>
    </xdr:from>
    <xdr:to>
      <xdr:col>18</xdr:col>
      <xdr:colOff>231752</xdr:colOff>
      <xdr:row>218</xdr:row>
      <xdr:rowOff>161925</xdr:rowOff>
    </xdr:to>
    <xdr:pic>
      <xdr:nvPicPr>
        <xdr:cNvPr id="10" name="Grafik 9">
          <a:extLst>
            <a:ext uri="{FF2B5EF4-FFF2-40B4-BE49-F238E27FC236}">
              <a16:creationId xmlns:a16="http://schemas.microsoft.com/office/drawing/2014/main" id="{674AF7CE-B342-4876-BAB4-330A730C53B4}"/>
            </a:ext>
          </a:extLst>
        </xdr:cNvPr>
        <xdr:cNvPicPr>
          <a:picLocks noChangeAspect="1"/>
        </xdr:cNvPicPr>
      </xdr:nvPicPr>
      <xdr:blipFill>
        <a:blip xmlns:r="http://schemas.openxmlformats.org/officeDocument/2006/relationships" r:embed="rId11"/>
        <a:stretch>
          <a:fillRect/>
        </a:stretch>
      </xdr:blipFill>
      <xdr:spPr>
        <a:xfrm>
          <a:off x="1619250" y="31222950"/>
          <a:ext cx="4013177" cy="3495675"/>
        </a:xfrm>
        <a:prstGeom prst="rect">
          <a:avLst/>
        </a:prstGeom>
      </xdr:spPr>
    </xdr:pic>
    <xdr:clientData/>
  </xdr:twoCellAnchor>
  <xdr:oneCellAnchor>
    <xdr:from>
      <xdr:col>9</xdr:col>
      <xdr:colOff>666750</xdr:colOff>
      <xdr:row>205</xdr:row>
      <xdr:rowOff>161925</xdr:rowOff>
    </xdr:from>
    <xdr:ext cx="323849" cy="485167"/>
    <xdr:pic>
      <xdr:nvPicPr>
        <xdr:cNvPr id="22" name="Grafik 21">
          <a:extLst>
            <a:ext uri="{FF2B5EF4-FFF2-40B4-BE49-F238E27FC236}">
              <a16:creationId xmlns:a16="http://schemas.microsoft.com/office/drawing/2014/main" id="{B57AF61D-8CDD-4FC5-8A67-48B1182BC7F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790700" y="31499175"/>
          <a:ext cx="323849" cy="485167"/>
        </a:xfrm>
        <a:prstGeom prst="rect">
          <a:avLst/>
        </a:prstGeom>
      </xdr:spPr>
    </xdr:pic>
    <xdr:clientData/>
  </xdr:oneCellAnchor>
  <xdr:twoCellAnchor editAs="oneCell">
    <xdr:from>
      <xdr:col>20</xdr:col>
      <xdr:colOff>347451</xdr:colOff>
      <xdr:row>204</xdr:row>
      <xdr:rowOff>123825</xdr:rowOff>
    </xdr:from>
    <xdr:to>
      <xdr:col>30</xdr:col>
      <xdr:colOff>514349</xdr:colOff>
      <xdr:row>218</xdr:row>
      <xdr:rowOff>149169</xdr:rowOff>
    </xdr:to>
    <xdr:pic>
      <xdr:nvPicPr>
        <xdr:cNvPr id="2" name="Grafik 1">
          <a:extLst>
            <a:ext uri="{FF2B5EF4-FFF2-40B4-BE49-F238E27FC236}">
              <a16:creationId xmlns:a16="http://schemas.microsoft.com/office/drawing/2014/main" id="{DE38B163-2871-43B4-A6ED-FE1AE2C0186B}"/>
            </a:ext>
          </a:extLst>
        </xdr:cNvPr>
        <xdr:cNvPicPr>
          <a:picLocks noChangeAspect="1"/>
        </xdr:cNvPicPr>
      </xdr:nvPicPr>
      <xdr:blipFill>
        <a:blip xmlns:r="http://schemas.openxmlformats.org/officeDocument/2006/relationships" r:embed="rId12"/>
        <a:stretch>
          <a:fillRect/>
        </a:stretch>
      </xdr:blipFill>
      <xdr:spPr>
        <a:xfrm>
          <a:off x="6329151" y="31213425"/>
          <a:ext cx="4710323" cy="3492444"/>
        </a:xfrm>
        <a:prstGeom prst="rect">
          <a:avLst/>
        </a:prstGeom>
      </xdr:spPr>
    </xdr:pic>
    <xdr:clientData/>
  </xdr:twoCellAnchor>
  <xdr:oneCellAnchor>
    <xdr:from>
      <xdr:col>20</xdr:col>
      <xdr:colOff>619125</xdr:colOff>
      <xdr:row>211</xdr:row>
      <xdr:rowOff>85725</xdr:rowOff>
    </xdr:from>
    <xdr:ext cx="323849" cy="485167"/>
    <xdr:pic>
      <xdr:nvPicPr>
        <xdr:cNvPr id="23" name="Grafik 22">
          <a:extLst>
            <a:ext uri="{FF2B5EF4-FFF2-40B4-BE49-F238E27FC236}">
              <a16:creationId xmlns:a16="http://schemas.microsoft.com/office/drawing/2014/main" id="{8D069DEF-426F-44B8-84D4-1F45B41452E5}"/>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600825" y="32908875"/>
          <a:ext cx="323849" cy="485167"/>
        </a:xfrm>
        <a:prstGeom prst="rect">
          <a:avLst/>
        </a:prstGeom>
      </xdr:spPr>
    </xdr:pic>
    <xdr:clientData/>
  </xdr:oneCellAnchor>
  <xdr:twoCellAnchor editAs="oneCell">
    <xdr:from>
      <xdr:col>9</xdr:col>
      <xdr:colOff>504825</xdr:colOff>
      <xdr:row>226</xdr:row>
      <xdr:rowOff>142875</xdr:rowOff>
    </xdr:from>
    <xdr:to>
      <xdr:col>18</xdr:col>
      <xdr:colOff>187026</xdr:colOff>
      <xdr:row>245</xdr:row>
      <xdr:rowOff>142875</xdr:rowOff>
    </xdr:to>
    <xdr:pic>
      <xdr:nvPicPr>
        <xdr:cNvPr id="5" name="Grafik 4">
          <a:extLst>
            <a:ext uri="{FF2B5EF4-FFF2-40B4-BE49-F238E27FC236}">
              <a16:creationId xmlns:a16="http://schemas.microsoft.com/office/drawing/2014/main" id="{CFCECF5F-550A-4B00-BB8C-3AC2763B3CEC}"/>
            </a:ext>
          </a:extLst>
        </xdr:cNvPr>
        <xdr:cNvPicPr>
          <a:picLocks noChangeAspect="1"/>
        </xdr:cNvPicPr>
      </xdr:nvPicPr>
      <xdr:blipFill>
        <a:blip xmlns:r="http://schemas.openxmlformats.org/officeDocument/2006/relationships" r:embed="rId1"/>
        <a:stretch>
          <a:fillRect/>
        </a:stretch>
      </xdr:blipFill>
      <xdr:spPr>
        <a:xfrm>
          <a:off x="1628775" y="35947350"/>
          <a:ext cx="3958926" cy="4419600"/>
        </a:xfrm>
        <a:prstGeom prst="rect">
          <a:avLst/>
        </a:prstGeom>
      </xdr:spPr>
    </xdr:pic>
    <xdr:clientData/>
  </xdr:twoCellAnchor>
  <xdr:oneCellAnchor>
    <xdr:from>
      <xdr:col>11</xdr:col>
      <xdr:colOff>57150</xdr:colOff>
      <xdr:row>239</xdr:row>
      <xdr:rowOff>152400</xdr:rowOff>
    </xdr:from>
    <xdr:ext cx="323849" cy="485167"/>
    <xdr:pic>
      <xdr:nvPicPr>
        <xdr:cNvPr id="35" name="Grafik 34">
          <a:extLst>
            <a:ext uri="{FF2B5EF4-FFF2-40B4-BE49-F238E27FC236}">
              <a16:creationId xmlns:a16="http://schemas.microsoft.com/office/drawing/2014/main" id="{8B935761-36BE-42AD-9FA4-02BC49704E5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495675" y="39052500"/>
          <a:ext cx="323849" cy="485167"/>
        </a:xfrm>
        <a:prstGeom prst="rect">
          <a:avLst/>
        </a:prstGeom>
      </xdr:spPr>
    </xdr:pic>
    <xdr:clientData/>
  </xdr:oneCellAnchor>
  <xdr:oneCellAnchor>
    <xdr:from>
      <xdr:col>28</xdr:col>
      <xdr:colOff>66675</xdr:colOff>
      <xdr:row>241</xdr:row>
      <xdr:rowOff>152400</xdr:rowOff>
    </xdr:from>
    <xdr:ext cx="323849" cy="485167"/>
    <xdr:pic>
      <xdr:nvPicPr>
        <xdr:cNvPr id="33" name="Grafik 32">
          <a:extLst>
            <a:ext uri="{FF2B5EF4-FFF2-40B4-BE49-F238E27FC236}">
              <a16:creationId xmlns:a16="http://schemas.microsoft.com/office/drawing/2014/main" id="{E0EA6771-A8C6-4B70-8598-713D00AC60A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382000" y="39528750"/>
          <a:ext cx="323849" cy="48516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8</xdr:col>
      <xdr:colOff>266700</xdr:colOff>
      <xdr:row>24</xdr:row>
      <xdr:rowOff>76200</xdr:rowOff>
    </xdr:from>
    <xdr:to>
      <xdr:col>18</xdr:col>
      <xdr:colOff>85725</xdr:colOff>
      <xdr:row>26</xdr:row>
      <xdr:rowOff>61232</xdr:rowOff>
    </xdr:to>
    <xdr:sp macro="" textlink="">
      <xdr:nvSpPr>
        <xdr:cNvPr id="2" name="Pfeil: nach rechts 1">
          <a:extLst>
            <a:ext uri="{FF2B5EF4-FFF2-40B4-BE49-F238E27FC236}">
              <a16:creationId xmlns:a16="http://schemas.microsoft.com/office/drawing/2014/main" id="{11EE7749-4B14-4BC0-8B50-C4824C9D6451}"/>
            </a:ext>
          </a:extLst>
        </xdr:cNvPr>
        <xdr:cNvSpPr/>
      </xdr:nvSpPr>
      <xdr:spPr>
        <a:xfrm>
          <a:off x="3943350" y="3114675"/>
          <a:ext cx="3267075" cy="270782"/>
        </a:xfrm>
        <a:prstGeom prst="rightArrow">
          <a:avLst/>
        </a:prstGeom>
        <a:solidFill>
          <a:srgbClr val="F0001E"/>
        </a:solidFill>
      </xdr:spPr>
      <xdr:style>
        <a:lnRef idx="0">
          <a:schemeClr val="accent1"/>
        </a:lnRef>
        <a:fillRef idx="0">
          <a:schemeClr val="accent1"/>
        </a:fillRef>
        <a:effectRef idx="0">
          <a:schemeClr val="accent1"/>
        </a:effectRef>
        <a:fontRef idx="minor">
          <a:schemeClr val="lt1"/>
        </a:fontRef>
      </xdr:style>
      <xdr:txBody>
        <a:bodyPr rtlCol="0" anchor="ctr">
          <a:prstTxWarp prst="textNoShape">
            <a:avLst/>
          </a:prstTxWarp>
          <a:noAutofit/>
        </a:bodyPr>
        <a:lstStyle/>
        <a:p>
          <a:pPr algn="ctr"/>
          <a:endParaRPr lang="de-DE" sz="1100"/>
        </a:p>
      </xdr:txBody>
    </xdr:sp>
    <xdr:clientData/>
  </xdr:twoCellAnchor>
  <xdr:twoCellAnchor editAs="oneCell">
    <xdr:from>
      <xdr:col>25</xdr:col>
      <xdr:colOff>447675</xdr:colOff>
      <xdr:row>7</xdr:row>
      <xdr:rowOff>47625</xdr:rowOff>
    </xdr:from>
    <xdr:to>
      <xdr:col>25</xdr:col>
      <xdr:colOff>1332923</xdr:colOff>
      <xdr:row>13</xdr:row>
      <xdr:rowOff>59105</xdr:rowOff>
    </xdr:to>
    <xdr:pic>
      <xdr:nvPicPr>
        <xdr:cNvPr id="5" name="Grafik 4">
          <a:extLst>
            <a:ext uri="{FF2B5EF4-FFF2-40B4-BE49-F238E27FC236}">
              <a16:creationId xmlns:a16="http://schemas.microsoft.com/office/drawing/2014/main" id="{2EF55196-EDD6-4FF4-AE68-FFEE85A749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2800" y="981075"/>
          <a:ext cx="885248" cy="821105"/>
        </a:xfrm>
        <a:prstGeom prst="rect">
          <a:avLst/>
        </a:prstGeom>
      </xdr:spPr>
    </xdr:pic>
    <xdr:clientData/>
  </xdr:twoCellAnchor>
  <xdr:twoCellAnchor editAs="oneCell">
    <xdr:from>
      <xdr:col>24</xdr:col>
      <xdr:colOff>1152525</xdr:colOff>
      <xdr:row>6</xdr:row>
      <xdr:rowOff>133350</xdr:rowOff>
    </xdr:from>
    <xdr:to>
      <xdr:col>25</xdr:col>
      <xdr:colOff>146050</xdr:colOff>
      <xdr:row>14</xdr:row>
      <xdr:rowOff>37834</xdr:rowOff>
    </xdr:to>
    <xdr:pic>
      <xdr:nvPicPr>
        <xdr:cNvPr id="4" name="Grafik 3">
          <a:extLst>
            <a:ext uri="{FF2B5EF4-FFF2-40B4-BE49-F238E27FC236}">
              <a16:creationId xmlns:a16="http://schemas.microsoft.com/office/drawing/2014/main" id="{918F8911-2A88-4BCE-9261-AC42BB040C3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82150" y="876300"/>
          <a:ext cx="1089025" cy="10760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447675</xdr:colOff>
      <xdr:row>7</xdr:row>
      <xdr:rowOff>9525</xdr:rowOff>
    </xdr:from>
    <xdr:to>
      <xdr:col>30</xdr:col>
      <xdr:colOff>1332923</xdr:colOff>
      <xdr:row>12</xdr:row>
      <xdr:rowOff>53390</xdr:rowOff>
    </xdr:to>
    <xdr:pic>
      <xdr:nvPicPr>
        <xdr:cNvPr id="2" name="Grafik 1">
          <a:extLst>
            <a:ext uri="{FF2B5EF4-FFF2-40B4-BE49-F238E27FC236}">
              <a16:creationId xmlns:a16="http://schemas.microsoft.com/office/drawing/2014/main" id="{81F9AB21-5CF9-43B6-BB16-21E2AA7365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82325" y="981075"/>
          <a:ext cx="885248" cy="813485"/>
        </a:xfrm>
        <a:prstGeom prst="rect">
          <a:avLst/>
        </a:prstGeom>
      </xdr:spPr>
    </xdr:pic>
    <xdr:clientData/>
  </xdr:twoCellAnchor>
  <xdr:twoCellAnchor editAs="oneCell">
    <xdr:from>
      <xdr:col>29</xdr:col>
      <xdr:colOff>1152525</xdr:colOff>
      <xdr:row>6</xdr:row>
      <xdr:rowOff>0</xdr:rowOff>
    </xdr:from>
    <xdr:to>
      <xdr:col>30</xdr:col>
      <xdr:colOff>146050</xdr:colOff>
      <xdr:row>13</xdr:row>
      <xdr:rowOff>9259</xdr:rowOff>
    </xdr:to>
    <xdr:pic>
      <xdr:nvPicPr>
        <xdr:cNvPr id="7" name="Grafik 6">
          <a:extLst>
            <a:ext uri="{FF2B5EF4-FFF2-40B4-BE49-F238E27FC236}">
              <a16:creationId xmlns:a16="http://schemas.microsoft.com/office/drawing/2014/main" id="{CA1BFE88-AA82-4401-9F44-296D2B6DBE8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82150" y="876300"/>
          <a:ext cx="1089025" cy="107605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447675</xdr:colOff>
      <xdr:row>7</xdr:row>
      <xdr:rowOff>9525</xdr:rowOff>
    </xdr:from>
    <xdr:to>
      <xdr:col>30</xdr:col>
      <xdr:colOff>1332923</xdr:colOff>
      <xdr:row>12</xdr:row>
      <xdr:rowOff>53390</xdr:rowOff>
    </xdr:to>
    <xdr:pic>
      <xdr:nvPicPr>
        <xdr:cNvPr id="5" name="Grafik 4">
          <a:extLst>
            <a:ext uri="{FF2B5EF4-FFF2-40B4-BE49-F238E27FC236}">
              <a16:creationId xmlns:a16="http://schemas.microsoft.com/office/drawing/2014/main" id="{1A734620-19B4-4635-947D-2433C5EAFB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2800" y="981075"/>
          <a:ext cx="885248" cy="805865"/>
        </a:xfrm>
        <a:prstGeom prst="rect">
          <a:avLst/>
        </a:prstGeom>
      </xdr:spPr>
    </xdr:pic>
    <xdr:clientData/>
  </xdr:twoCellAnchor>
  <xdr:twoCellAnchor editAs="oneCell">
    <xdr:from>
      <xdr:col>29</xdr:col>
      <xdr:colOff>1152525</xdr:colOff>
      <xdr:row>6</xdr:row>
      <xdr:rowOff>0</xdr:rowOff>
    </xdr:from>
    <xdr:to>
      <xdr:col>30</xdr:col>
      <xdr:colOff>146050</xdr:colOff>
      <xdr:row>13</xdr:row>
      <xdr:rowOff>9259</xdr:rowOff>
    </xdr:to>
    <xdr:pic>
      <xdr:nvPicPr>
        <xdr:cNvPr id="6" name="Grafik 5">
          <a:extLst>
            <a:ext uri="{FF2B5EF4-FFF2-40B4-BE49-F238E27FC236}">
              <a16:creationId xmlns:a16="http://schemas.microsoft.com/office/drawing/2014/main" id="{D63F1D6F-2EE9-4484-95C4-AC430120AF2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82150" y="876300"/>
          <a:ext cx="1089025" cy="10760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104775</xdr:colOff>
      <xdr:row>1</xdr:row>
      <xdr:rowOff>0</xdr:rowOff>
    </xdr:from>
    <xdr:to>
      <xdr:col>10</xdr:col>
      <xdr:colOff>203200</xdr:colOff>
      <xdr:row>6</xdr:row>
      <xdr:rowOff>346</xdr:rowOff>
    </xdr:to>
    <xdr:pic>
      <xdr:nvPicPr>
        <xdr:cNvPr id="3" name="Grafik 2">
          <a:extLst>
            <a:ext uri="{FF2B5EF4-FFF2-40B4-BE49-F238E27FC236}">
              <a16:creationId xmlns:a16="http://schemas.microsoft.com/office/drawing/2014/main" id="{4111874C-0BAB-4FC0-B1B7-10387916D6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00025" y="57150"/>
          <a:ext cx="1108075" cy="1088759"/>
        </a:xfrm>
        <a:prstGeom prst="rect">
          <a:avLst/>
        </a:prstGeom>
      </xdr:spPr>
    </xdr:pic>
    <xdr:clientData/>
  </xdr:twoCellAnchor>
  <xdr:twoCellAnchor editAs="oneCell">
    <xdr:from>
      <xdr:col>1</xdr:col>
      <xdr:colOff>99333</xdr:colOff>
      <xdr:row>76</xdr:row>
      <xdr:rowOff>8165</xdr:rowOff>
    </xdr:from>
    <xdr:to>
      <xdr:col>10</xdr:col>
      <xdr:colOff>197758</xdr:colOff>
      <xdr:row>81</xdr:row>
      <xdr:rowOff>7899</xdr:rowOff>
    </xdr:to>
    <xdr:pic>
      <xdr:nvPicPr>
        <xdr:cNvPr id="4" name="Grafik 3">
          <a:extLst>
            <a:ext uri="{FF2B5EF4-FFF2-40B4-BE49-F238E27FC236}">
              <a16:creationId xmlns:a16="http://schemas.microsoft.com/office/drawing/2014/main" id="{41AF637F-10FB-4799-94C7-1B2579530D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94583" y="9885590"/>
          <a:ext cx="1089025" cy="1076059"/>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42ACB-8268-457F-A184-BAEA02B408B6}">
  <sheetPr>
    <tabColor rgb="FFFFA74F"/>
    <pageSetUpPr autoPageBreaks="0"/>
  </sheetPr>
  <dimension ref="A1:AG255"/>
  <sheetViews>
    <sheetView showGridLines="0" showRowColHeaders="0" showZeros="0" tabSelected="1" zoomScaleNormal="100" zoomScaleSheetLayoutView="70" workbookViewId="0">
      <selection activeCell="D183" sqref="D183:L183"/>
    </sheetView>
  </sheetViews>
  <sheetFormatPr baseColWidth="10" defaultColWidth="9" defaultRowHeight="18" x14ac:dyDescent="0.2"/>
  <cols>
    <col min="1" max="1" width="2.375" style="434" customWidth="1"/>
    <col min="2" max="2" width="1.25" style="434" customWidth="1"/>
    <col min="3" max="3" width="0.625" style="434" customWidth="1"/>
    <col min="4" max="4" width="1.25" style="431" customWidth="1"/>
    <col min="5" max="5" width="2.75" style="431" customWidth="1"/>
    <col min="6" max="7" width="1.25" style="431" customWidth="1"/>
    <col min="8" max="8" width="2.75" style="431" customWidth="1"/>
    <col min="9" max="9" width="1.25" style="431" customWidth="1"/>
    <col min="10" max="10" width="26.25" style="431" customWidth="1"/>
    <col min="11" max="11" width="4.125" style="435" customWidth="1"/>
    <col min="12" max="12" width="1.25" style="431" customWidth="1"/>
    <col min="13" max="13" width="1.875" style="431" customWidth="1"/>
    <col min="14" max="14" width="8.625" style="436" customWidth="1"/>
    <col min="15" max="16" width="3.25" style="436" customWidth="1"/>
    <col min="17" max="17" width="4.375" style="436" customWidth="1"/>
    <col min="18" max="18" width="3.125" style="436" customWidth="1"/>
    <col min="19" max="19" width="4.375" style="436" customWidth="1"/>
    <col min="20" max="20" width="3.25" style="436" customWidth="1"/>
    <col min="21" max="21" width="11.875" style="431" customWidth="1"/>
    <col min="22" max="22" width="1.875" style="431" customWidth="1"/>
    <col min="23" max="24" width="1.25" style="431" customWidth="1"/>
    <col min="25" max="26" width="1.25" style="409" customWidth="1"/>
    <col min="27" max="27" width="0.625" style="409" customWidth="1"/>
    <col min="28" max="28" width="11.25" style="409" customWidth="1"/>
    <col min="29" max="29" width="1.5" style="409" customWidth="1"/>
    <col min="30" max="30" width="27.5" style="409" customWidth="1"/>
    <col min="31" max="31" width="18.75" style="409" customWidth="1"/>
    <col min="32" max="32" width="0.625" style="409" customWidth="1"/>
    <col min="33" max="33" width="1.25" style="409" customWidth="1"/>
    <col min="34" max="16384" width="9" style="409"/>
  </cols>
  <sheetData>
    <row r="1" spans="1:33" ht="7.5" customHeight="1" thickBot="1" x14ac:dyDescent="0.25">
      <c r="A1" s="263"/>
      <c r="B1" s="263"/>
      <c r="C1" s="263"/>
      <c r="D1" s="404"/>
      <c r="E1" s="404"/>
      <c r="F1" s="404"/>
      <c r="G1" s="404"/>
      <c r="H1" s="404"/>
      <c r="I1" s="404"/>
      <c r="J1" s="404"/>
      <c r="K1" s="405"/>
      <c r="L1" s="406"/>
      <c r="M1" s="406"/>
      <c r="N1" s="407"/>
      <c r="O1" s="407"/>
      <c r="P1" s="407"/>
      <c r="Q1" s="407"/>
      <c r="R1" s="407"/>
      <c r="S1" s="407"/>
      <c r="T1" s="407"/>
      <c r="U1" s="406"/>
      <c r="V1" s="406"/>
      <c r="W1" s="406"/>
      <c r="X1" s="406"/>
      <c r="Y1" s="404"/>
      <c r="Z1" s="406"/>
      <c r="AA1" s="406"/>
      <c r="AB1" s="406"/>
      <c r="AC1" s="406"/>
      <c r="AD1" s="406"/>
      <c r="AE1" s="406"/>
      <c r="AF1" s="406"/>
      <c r="AG1" s="408"/>
    </row>
    <row r="2" spans="1:33" ht="7.5" customHeight="1" x14ac:dyDescent="0.2">
      <c r="A2" s="263"/>
      <c r="B2" s="410"/>
      <c r="C2" s="411"/>
      <c r="D2" s="412"/>
      <c r="E2" s="412"/>
      <c r="F2" s="412"/>
      <c r="G2" s="412"/>
      <c r="H2" s="412"/>
      <c r="I2" s="412"/>
      <c r="J2" s="412"/>
      <c r="K2" s="413"/>
      <c r="L2" s="414"/>
      <c r="M2" s="414"/>
      <c r="N2" s="415"/>
      <c r="O2" s="415"/>
      <c r="P2" s="415"/>
      <c r="Q2" s="415"/>
      <c r="R2" s="415"/>
      <c r="S2" s="415"/>
      <c r="T2" s="415"/>
      <c r="U2" s="414"/>
      <c r="V2" s="414"/>
      <c r="W2" s="414"/>
      <c r="X2" s="414"/>
      <c r="Y2" s="412"/>
      <c r="Z2" s="414"/>
      <c r="AA2" s="414"/>
      <c r="AB2" s="414"/>
      <c r="AC2" s="414"/>
      <c r="AD2" s="414"/>
      <c r="AE2" s="414"/>
      <c r="AF2" s="416"/>
      <c r="AG2" s="408"/>
    </row>
    <row r="3" spans="1:33" ht="21" customHeight="1" x14ac:dyDescent="0.2">
      <c r="A3" s="263"/>
      <c r="B3" s="417"/>
      <c r="C3" s="418"/>
      <c r="D3" s="770" t="s">
        <v>449</v>
      </c>
      <c r="E3" s="770"/>
      <c r="F3" s="770"/>
      <c r="G3" s="770"/>
      <c r="H3" s="770"/>
      <c r="I3" s="770"/>
      <c r="J3" s="770"/>
      <c r="K3" s="770"/>
      <c r="L3" s="770"/>
      <c r="M3" s="770"/>
      <c r="N3" s="770"/>
      <c r="O3" s="770"/>
      <c r="P3" s="770"/>
      <c r="Q3" s="770"/>
      <c r="R3" s="770"/>
      <c r="S3" s="770"/>
      <c r="T3" s="770"/>
      <c r="U3" s="770"/>
      <c r="V3" s="770"/>
      <c r="W3" s="770"/>
      <c r="X3" s="770"/>
      <c r="Y3" s="770"/>
      <c r="Z3" s="770"/>
      <c r="AA3" s="770"/>
      <c r="AB3" s="770"/>
      <c r="AC3" s="770"/>
      <c r="AD3" s="770"/>
      <c r="AE3" s="547"/>
      <c r="AF3" s="419"/>
      <c r="AG3" s="408"/>
    </row>
    <row r="4" spans="1:33" ht="7.5" customHeight="1" thickBot="1" x14ac:dyDescent="0.25">
      <c r="A4" s="263"/>
      <c r="B4" s="420"/>
      <c r="C4" s="421"/>
      <c r="D4" s="422"/>
      <c r="E4" s="422"/>
      <c r="F4" s="422"/>
      <c r="G4" s="422"/>
      <c r="H4" s="422"/>
      <c r="I4" s="422"/>
      <c r="J4" s="422"/>
      <c r="K4" s="422"/>
      <c r="L4" s="422"/>
      <c r="M4" s="422"/>
      <c r="N4" s="422"/>
      <c r="O4" s="422"/>
      <c r="P4" s="423"/>
      <c r="Q4" s="422"/>
      <c r="R4" s="422"/>
      <c r="S4" s="422"/>
      <c r="T4" s="423"/>
      <c r="U4" s="422"/>
      <c r="V4" s="422"/>
      <c r="W4" s="422"/>
      <c r="X4" s="424"/>
      <c r="Y4" s="422"/>
      <c r="Z4" s="422"/>
      <c r="AA4" s="422"/>
      <c r="AB4" s="771" t="str">
        <f>'ROHDATEN und ADRESSEN'!B17</f>
        <v>Dateiversion: 15.12.2025</v>
      </c>
      <c r="AC4" s="771"/>
      <c r="AD4" s="771"/>
      <c r="AE4" s="771"/>
      <c r="AF4" s="772"/>
      <c r="AG4" s="408"/>
    </row>
    <row r="5" spans="1:33" ht="7.5" customHeight="1" x14ac:dyDescent="0.2">
      <c r="A5" s="425"/>
      <c r="B5" s="425"/>
      <c r="C5" s="425"/>
      <c r="D5" s="425"/>
      <c r="E5" s="425"/>
      <c r="F5" s="425"/>
      <c r="G5" s="425"/>
      <c r="H5" s="425"/>
      <c r="I5" s="425"/>
      <c r="J5" s="425"/>
      <c r="K5" s="425"/>
      <c r="L5" s="425"/>
      <c r="M5" s="425"/>
      <c r="N5" s="425"/>
      <c r="O5" s="425"/>
      <c r="P5" s="425"/>
      <c r="Q5" s="425"/>
      <c r="R5" s="425"/>
      <c r="S5" s="425"/>
      <c r="T5" s="425"/>
      <c r="U5" s="425"/>
      <c r="V5" s="425"/>
      <c r="W5" s="425"/>
      <c r="X5" s="425"/>
      <c r="Y5" s="425"/>
      <c r="Z5" s="425"/>
      <c r="AA5" s="425"/>
      <c r="AB5" s="425"/>
      <c r="AC5" s="425"/>
      <c r="AD5" s="425"/>
      <c r="AE5" s="425"/>
      <c r="AF5" s="425"/>
      <c r="AG5" s="425"/>
    </row>
    <row r="6" spans="1:33" s="428" customFormat="1" ht="7.5" customHeight="1" x14ac:dyDescent="0.2">
      <c r="A6" s="427"/>
      <c r="B6" s="477"/>
      <c r="C6" s="478"/>
      <c r="D6" s="479"/>
      <c r="E6" s="479"/>
      <c r="F6" s="479"/>
      <c r="G6" s="479"/>
      <c r="H6" s="479"/>
      <c r="I6" s="479"/>
      <c r="J6" s="479"/>
      <c r="K6" s="480"/>
      <c r="L6" s="481"/>
      <c r="M6" s="773"/>
      <c r="N6" s="773"/>
      <c r="O6" s="773"/>
      <c r="P6" s="773"/>
      <c r="Q6" s="773"/>
      <c r="R6" s="773"/>
      <c r="S6" s="773"/>
      <c r="T6" s="773"/>
      <c r="U6" s="773"/>
      <c r="V6" s="773"/>
      <c r="W6" s="773"/>
      <c r="X6" s="773"/>
      <c r="Y6" s="482"/>
      <c r="Z6" s="482"/>
      <c r="AA6" s="483"/>
      <c r="AB6" s="483"/>
      <c r="AC6" s="483"/>
      <c r="AD6" s="482"/>
      <c r="AE6" s="482"/>
      <c r="AF6" s="484"/>
      <c r="AG6" s="425"/>
    </row>
    <row r="7" spans="1:33" s="431" customFormat="1" ht="15" customHeight="1" x14ac:dyDescent="0.2">
      <c r="A7" s="429"/>
      <c r="B7" s="485"/>
      <c r="C7" s="429"/>
      <c r="D7" s="734" t="s">
        <v>252</v>
      </c>
      <c r="E7" s="734"/>
      <c r="F7" s="734"/>
      <c r="G7" s="734"/>
      <c r="H7" s="734"/>
      <c r="I7" s="734"/>
      <c r="J7" s="734"/>
      <c r="K7" s="734"/>
      <c r="L7" s="734"/>
      <c r="M7" s="734"/>
      <c r="N7" s="734"/>
      <c r="O7" s="734"/>
      <c r="P7" s="734"/>
      <c r="Q7" s="734"/>
      <c r="R7" s="734"/>
      <c r="S7" s="734"/>
      <c r="T7" s="734"/>
      <c r="U7" s="734"/>
      <c r="V7" s="734"/>
      <c r="W7" s="734"/>
      <c r="X7" s="734"/>
      <c r="Y7" s="734"/>
      <c r="Z7" s="734"/>
      <c r="AA7" s="734"/>
      <c r="AB7" s="734"/>
      <c r="AC7" s="734"/>
      <c r="AD7" s="734"/>
      <c r="AE7" s="543"/>
      <c r="AF7" s="486"/>
      <c r="AG7" s="425"/>
    </row>
    <row r="8" spans="1:33" s="428" customFormat="1" ht="11.25" customHeight="1" x14ac:dyDescent="0.2">
      <c r="A8" s="429"/>
      <c r="B8" s="485"/>
      <c r="C8" s="429"/>
      <c r="D8" s="432"/>
      <c r="E8" s="432"/>
      <c r="F8" s="432"/>
      <c r="G8" s="432"/>
      <c r="H8" s="432"/>
      <c r="I8" s="432"/>
      <c r="J8" s="432"/>
      <c r="K8" s="117"/>
      <c r="L8" s="430"/>
      <c r="M8" s="433"/>
      <c r="N8" s="433"/>
      <c r="O8" s="433"/>
      <c r="P8" s="433"/>
      <c r="Q8" s="433"/>
      <c r="R8" s="433"/>
      <c r="S8" s="433"/>
      <c r="T8" s="433"/>
      <c r="U8" s="433"/>
      <c r="V8" s="433"/>
      <c r="W8" s="89"/>
      <c r="X8" s="433"/>
      <c r="Y8" s="425"/>
      <c r="Z8" s="425"/>
      <c r="AA8" s="426"/>
      <c r="AB8" s="426"/>
      <c r="AC8" s="426"/>
      <c r="AD8" s="425"/>
      <c r="AE8" s="425"/>
      <c r="AF8" s="486"/>
      <c r="AG8" s="425"/>
    </row>
    <row r="9" spans="1:33" s="431" customFormat="1" ht="15" customHeight="1" x14ac:dyDescent="0.2">
      <c r="A9" s="429"/>
      <c r="B9" s="487"/>
      <c r="C9" s="425"/>
      <c r="D9" s="723" t="s">
        <v>242</v>
      </c>
      <c r="E9" s="723"/>
      <c r="F9" s="723"/>
      <c r="G9" s="723"/>
      <c r="H9" s="723"/>
      <c r="I9" s="723"/>
      <c r="J9" s="723"/>
      <c r="K9" s="723"/>
      <c r="L9" s="723"/>
      <c r="M9" s="723"/>
      <c r="N9" s="723"/>
      <c r="O9" s="723"/>
      <c r="P9" s="723"/>
      <c r="Q9" s="723"/>
      <c r="R9" s="723"/>
      <c r="S9" s="723"/>
      <c r="T9" s="723"/>
      <c r="U9" s="723"/>
      <c r="V9" s="723"/>
      <c r="W9" s="723"/>
      <c r="X9" s="723"/>
      <c r="Y9" s="723"/>
      <c r="Z9" s="723"/>
      <c r="AA9" s="723"/>
      <c r="AB9" s="723"/>
      <c r="AC9" s="723"/>
      <c r="AD9" s="723"/>
      <c r="AE9" s="542"/>
      <c r="AF9" s="486"/>
      <c r="AG9" s="425"/>
    </row>
    <row r="10" spans="1:33" s="431" customFormat="1" ht="15" customHeight="1" x14ac:dyDescent="0.2">
      <c r="A10" s="429"/>
      <c r="B10" s="487"/>
      <c r="C10" s="425"/>
      <c r="D10" s="723" t="s">
        <v>253</v>
      </c>
      <c r="E10" s="723"/>
      <c r="F10" s="723"/>
      <c r="G10" s="723"/>
      <c r="H10" s="723"/>
      <c r="I10" s="723"/>
      <c r="J10" s="723"/>
      <c r="K10" s="723"/>
      <c r="L10" s="723"/>
      <c r="M10" s="723"/>
      <c r="N10" s="723"/>
      <c r="O10" s="723"/>
      <c r="P10" s="723"/>
      <c r="Q10" s="723"/>
      <c r="R10" s="723"/>
      <c r="S10" s="723"/>
      <c r="T10" s="723"/>
      <c r="U10" s="723"/>
      <c r="V10" s="723"/>
      <c r="W10" s="723"/>
      <c r="X10" s="723"/>
      <c r="Y10" s="723"/>
      <c r="Z10" s="723"/>
      <c r="AA10" s="723"/>
      <c r="AB10" s="723"/>
      <c r="AC10" s="723"/>
      <c r="AD10" s="723"/>
      <c r="AE10" s="542"/>
      <c r="AF10" s="486"/>
      <c r="AG10" s="425"/>
    </row>
    <row r="11" spans="1:33" s="431" customFormat="1" ht="15" customHeight="1" x14ac:dyDescent="0.2">
      <c r="A11" s="407"/>
      <c r="B11" s="487"/>
      <c r="C11" s="425"/>
      <c r="D11" s="723" t="s">
        <v>254</v>
      </c>
      <c r="E11" s="723"/>
      <c r="F11" s="723"/>
      <c r="G11" s="723"/>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542"/>
      <c r="AF11" s="486"/>
      <c r="AG11" s="425"/>
    </row>
    <row r="12" spans="1:33" s="431" customFormat="1" ht="7.5" customHeight="1" x14ac:dyDescent="0.2">
      <c r="A12" s="425"/>
      <c r="B12" s="487"/>
      <c r="C12" s="425"/>
      <c r="D12" s="425"/>
      <c r="E12" s="425"/>
      <c r="F12" s="425"/>
      <c r="G12" s="425"/>
      <c r="H12" s="425"/>
      <c r="I12" s="425"/>
      <c r="J12" s="425"/>
      <c r="K12" s="425"/>
      <c r="L12" s="425"/>
      <c r="M12" s="425"/>
      <c r="N12" s="425"/>
      <c r="O12" s="425"/>
      <c r="P12" s="425"/>
      <c r="Q12" s="425"/>
      <c r="R12" s="425"/>
      <c r="S12" s="425"/>
      <c r="T12" s="425"/>
      <c r="U12" s="425"/>
      <c r="V12" s="425"/>
      <c r="W12" s="425"/>
      <c r="X12" s="425"/>
      <c r="Y12" s="425"/>
      <c r="Z12" s="425"/>
      <c r="AA12" s="425"/>
      <c r="AB12" s="425"/>
      <c r="AC12" s="425"/>
      <c r="AD12" s="425"/>
      <c r="AE12" s="425"/>
      <c r="AF12" s="486"/>
      <c r="AG12" s="425"/>
    </row>
    <row r="13" spans="1:33" s="431" customFormat="1" ht="15" customHeight="1" x14ac:dyDescent="0.2">
      <c r="A13" s="425"/>
      <c r="B13" s="487"/>
      <c r="C13" s="425"/>
      <c r="D13" s="723" t="s">
        <v>279</v>
      </c>
      <c r="E13" s="723"/>
      <c r="F13" s="723"/>
      <c r="G13" s="723"/>
      <c r="H13" s="723"/>
      <c r="I13" s="723"/>
      <c r="J13" s="723"/>
      <c r="K13" s="723"/>
      <c r="L13" s="723"/>
      <c r="M13" s="723"/>
      <c r="N13" s="723"/>
      <c r="O13" s="723"/>
      <c r="P13" s="723"/>
      <c r="Q13" s="723"/>
      <c r="R13" s="723"/>
      <c r="S13" s="723"/>
      <c r="T13" s="723"/>
      <c r="U13" s="723"/>
      <c r="V13" s="723"/>
      <c r="W13" s="723"/>
      <c r="X13" s="723"/>
      <c r="Y13" s="723"/>
      <c r="Z13" s="723"/>
      <c r="AA13" s="723"/>
      <c r="AB13" s="723"/>
      <c r="AC13" s="723"/>
      <c r="AD13" s="723"/>
      <c r="AE13" s="542"/>
      <c r="AF13" s="486"/>
      <c r="AG13" s="425"/>
    </row>
    <row r="14" spans="1:33" s="431" customFormat="1" ht="15" customHeight="1" x14ac:dyDescent="0.2">
      <c r="A14" s="425"/>
      <c r="B14" s="487"/>
      <c r="C14" s="425"/>
      <c r="D14" s="723" t="s">
        <v>267</v>
      </c>
      <c r="E14" s="723"/>
      <c r="F14" s="723"/>
      <c r="G14" s="723"/>
      <c r="H14" s="723"/>
      <c r="I14" s="723"/>
      <c r="J14" s="723"/>
      <c r="K14" s="723"/>
      <c r="L14" s="723"/>
      <c r="M14" s="723"/>
      <c r="N14" s="723"/>
      <c r="O14" s="723"/>
      <c r="P14" s="723"/>
      <c r="Q14" s="723"/>
      <c r="R14" s="723"/>
      <c r="S14" s="723"/>
      <c r="T14" s="723"/>
      <c r="U14" s="723"/>
      <c r="V14" s="723"/>
      <c r="W14" s="723"/>
      <c r="X14" s="723"/>
      <c r="Y14" s="723"/>
      <c r="Z14" s="723"/>
      <c r="AA14" s="723"/>
      <c r="AB14" s="723"/>
      <c r="AC14" s="723"/>
      <c r="AD14" s="723"/>
      <c r="AE14" s="542"/>
      <c r="AF14" s="486"/>
      <c r="AG14" s="425"/>
    </row>
    <row r="15" spans="1:33" s="431" customFormat="1" ht="7.5" customHeight="1" x14ac:dyDescent="0.2">
      <c r="A15" s="425"/>
      <c r="B15" s="487"/>
      <c r="C15" s="425"/>
      <c r="D15" s="723"/>
      <c r="E15" s="723"/>
      <c r="F15" s="723"/>
      <c r="G15" s="723"/>
      <c r="H15" s="723"/>
      <c r="I15" s="723"/>
      <c r="J15" s="723"/>
      <c r="K15" s="723"/>
      <c r="L15" s="723"/>
      <c r="M15" s="723"/>
      <c r="N15" s="723"/>
      <c r="O15" s="723"/>
      <c r="P15" s="723"/>
      <c r="Q15" s="723"/>
      <c r="R15" s="723"/>
      <c r="S15" s="723"/>
      <c r="T15" s="723"/>
      <c r="U15" s="723"/>
      <c r="V15" s="723"/>
      <c r="W15" s="723"/>
      <c r="X15" s="723"/>
      <c r="Y15" s="723"/>
      <c r="Z15" s="723"/>
      <c r="AA15" s="723"/>
      <c r="AB15" s="723"/>
      <c r="AC15" s="723"/>
      <c r="AD15" s="723"/>
      <c r="AE15" s="542"/>
      <c r="AF15" s="486"/>
      <c r="AG15" s="425"/>
    </row>
    <row r="16" spans="1:33" s="431" customFormat="1" ht="19.5" customHeight="1" x14ac:dyDescent="0.2">
      <c r="A16" s="425"/>
      <c r="B16" s="487"/>
      <c r="C16" s="425"/>
      <c r="D16" s="425"/>
      <c r="E16" s="774"/>
      <c r="F16" s="775"/>
      <c r="G16" s="775"/>
      <c r="H16" s="775"/>
      <c r="I16" s="775"/>
      <c r="J16" s="775"/>
      <c r="K16" s="775"/>
      <c r="L16" s="775"/>
      <c r="M16" s="775"/>
      <c r="N16" s="775"/>
      <c r="O16" s="775"/>
      <c r="P16" s="775"/>
      <c r="Q16" s="775"/>
      <c r="R16" s="775"/>
      <c r="S16" s="775"/>
      <c r="T16" s="775"/>
      <c r="U16" s="775"/>
      <c r="V16" s="775"/>
      <c r="W16" s="775"/>
      <c r="X16" s="775"/>
      <c r="Y16" s="775"/>
      <c r="Z16" s="775"/>
      <c r="AA16" s="775"/>
      <c r="AB16" s="775"/>
      <c r="AC16" s="775"/>
      <c r="AD16" s="775"/>
      <c r="AE16" s="776"/>
      <c r="AF16" s="486"/>
      <c r="AG16" s="425"/>
    </row>
    <row r="17" spans="1:33" s="431" customFormat="1" ht="19.5" customHeight="1" x14ac:dyDescent="0.2">
      <c r="A17" s="425"/>
      <c r="B17" s="487"/>
      <c r="C17" s="425"/>
      <c r="D17" s="425"/>
      <c r="E17" s="777"/>
      <c r="F17" s="778"/>
      <c r="G17" s="778"/>
      <c r="H17" s="778"/>
      <c r="I17" s="778"/>
      <c r="J17" s="778"/>
      <c r="K17" s="778"/>
      <c r="L17" s="778"/>
      <c r="M17" s="778"/>
      <c r="N17" s="778"/>
      <c r="O17" s="778"/>
      <c r="P17" s="778"/>
      <c r="Q17" s="778"/>
      <c r="R17" s="778"/>
      <c r="S17" s="778"/>
      <c r="T17" s="778"/>
      <c r="U17" s="778"/>
      <c r="V17" s="778"/>
      <c r="W17" s="778"/>
      <c r="X17" s="778"/>
      <c r="Y17" s="778"/>
      <c r="Z17" s="778"/>
      <c r="AA17" s="778"/>
      <c r="AB17" s="778"/>
      <c r="AC17" s="778"/>
      <c r="AD17" s="778"/>
      <c r="AE17" s="779"/>
      <c r="AF17" s="486"/>
      <c r="AG17" s="425"/>
    </row>
    <row r="18" spans="1:33" s="431" customFormat="1" ht="19.5" customHeight="1" x14ac:dyDescent="0.2">
      <c r="A18" s="425"/>
      <c r="B18" s="487"/>
      <c r="C18" s="425"/>
      <c r="D18" s="425"/>
      <c r="E18" s="777"/>
      <c r="F18" s="778"/>
      <c r="G18" s="778"/>
      <c r="H18" s="778"/>
      <c r="I18" s="778"/>
      <c r="J18" s="778"/>
      <c r="K18" s="778"/>
      <c r="L18" s="778"/>
      <c r="M18" s="778"/>
      <c r="N18" s="778"/>
      <c r="O18" s="778"/>
      <c r="P18" s="778"/>
      <c r="Q18" s="778"/>
      <c r="R18" s="778"/>
      <c r="S18" s="778"/>
      <c r="T18" s="778"/>
      <c r="U18" s="778"/>
      <c r="V18" s="778"/>
      <c r="W18" s="778"/>
      <c r="X18" s="778"/>
      <c r="Y18" s="778"/>
      <c r="Z18" s="778"/>
      <c r="AA18" s="778"/>
      <c r="AB18" s="778"/>
      <c r="AC18" s="778"/>
      <c r="AD18" s="778"/>
      <c r="AE18" s="779"/>
      <c r="AF18" s="486"/>
      <c r="AG18" s="425"/>
    </row>
    <row r="19" spans="1:33" s="431" customFormat="1" ht="19.5" customHeight="1" x14ac:dyDescent="0.2">
      <c r="A19" s="425"/>
      <c r="B19" s="487"/>
      <c r="C19" s="425"/>
      <c r="D19" s="425"/>
      <c r="E19" s="780"/>
      <c r="F19" s="781"/>
      <c r="G19" s="781"/>
      <c r="H19" s="781"/>
      <c r="I19" s="781"/>
      <c r="J19" s="781"/>
      <c r="K19" s="781"/>
      <c r="L19" s="781"/>
      <c r="M19" s="781"/>
      <c r="N19" s="781"/>
      <c r="O19" s="781"/>
      <c r="P19" s="781"/>
      <c r="Q19" s="781"/>
      <c r="R19" s="781"/>
      <c r="S19" s="781"/>
      <c r="T19" s="781"/>
      <c r="U19" s="781"/>
      <c r="V19" s="781"/>
      <c r="W19" s="781"/>
      <c r="X19" s="781"/>
      <c r="Y19" s="781"/>
      <c r="Z19" s="781"/>
      <c r="AA19" s="781"/>
      <c r="AB19" s="781"/>
      <c r="AC19" s="781"/>
      <c r="AD19" s="781"/>
      <c r="AE19" s="782"/>
      <c r="AF19" s="486"/>
      <c r="AG19" s="425"/>
    </row>
    <row r="20" spans="1:33" s="431" customFormat="1" ht="7.5" customHeight="1" x14ac:dyDescent="0.2">
      <c r="A20" s="425"/>
      <c r="B20" s="487"/>
      <c r="C20" s="425"/>
      <c r="D20" s="425"/>
      <c r="E20" s="425"/>
      <c r="F20" s="425"/>
      <c r="G20" s="425"/>
      <c r="H20" s="425"/>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86"/>
      <c r="AG20" s="425"/>
    </row>
    <row r="21" spans="1:33" ht="12.75" customHeight="1" x14ac:dyDescent="0.2">
      <c r="A21" s="425"/>
      <c r="B21" s="487"/>
      <c r="C21" s="425"/>
      <c r="D21" s="733" t="s">
        <v>316</v>
      </c>
      <c r="E21" s="733"/>
      <c r="F21" s="733"/>
      <c r="G21" s="733"/>
      <c r="H21" s="733"/>
      <c r="I21" s="733"/>
      <c r="J21" s="733"/>
      <c r="K21" s="733"/>
      <c r="L21" s="733"/>
      <c r="M21" s="733"/>
      <c r="N21" s="733"/>
      <c r="O21" s="733"/>
      <c r="P21" s="733"/>
      <c r="Q21" s="733"/>
      <c r="R21" s="733"/>
      <c r="S21" s="733"/>
      <c r="T21" s="733"/>
      <c r="U21" s="733"/>
      <c r="V21" s="733"/>
      <c r="W21" s="733"/>
      <c r="X21" s="733"/>
      <c r="Y21" s="733"/>
      <c r="Z21" s="733"/>
      <c r="AA21" s="733"/>
      <c r="AB21" s="733"/>
      <c r="AC21" s="733"/>
      <c r="AD21" s="733"/>
      <c r="AE21" s="733"/>
      <c r="AF21" s="486"/>
      <c r="AG21" s="425"/>
    </row>
    <row r="22" spans="1:33" s="431" customFormat="1" ht="11.25" customHeight="1" x14ac:dyDescent="0.2">
      <c r="A22" s="425"/>
      <c r="B22" s="487"/>
      <c r="C22" s="425"/>
      <c r="D22" s="425"/>
      <c r="E22" s="425"/>
      <c r="F22" s="425"/>
      <c r="G22" s="425"/>
      <c r="H22" s="425"/>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86"/>
      <c r="AG22" s="425"/>
    </row>
    <row r="23" spans="1:33" ht="15" customHeight="1" x14ac:dyDescent="0.2">
      <c r="A23" s="425"/>
      <c r="B23" s="487"/>
      <c r="C23" s="425"/>
      <c r="D23" s="425"/>
      <c r="E23" s="786" t="s">
        <v>410</v>
      </c>
      <c r="F23" s="787"/>
      <c r="G23" s="787"/>
      <c r="H23" s="787"/>
      <c r="I23" s="787"/>
      <c r="J23" s="788"/>
      <c r="K23" s="425"/>
      <c r="L23" s="425"/>
      <c r="M23" s="425"/>
      <c r="N23" s="425"/>
      <c r="O23" s="425"/>
      <c r="P23" s="425"/>
      <c r="Q23" s="425"/>
      <c r="R23" s="425"/>
      <c r="S23" s="425"/>
      <c r="T23" s="425"/>
      <c r="U23" s="425"/>
      <c r="V23" s="425"/>
      <c r="W23" s="425"/>
      <c r="X23" s="425"/>
      <c r="Y23" s="425"/>
      <c r="Z23" s="425"/>
      <c r="AA23" s="425"/>
      <c r="AB23" s="425"/>
      <c r="AC23" s="425"/>
      <c r="AD23" s="425"/>
      <c r="AE23" s="425"/>
      <c r="AF23" s="486"/>
      <c r="AG23" s="425"/>
    </row>
    <row r="24" spans="1:33" ht="4.5" customHeight="1" x14ac:dyDescent="0.2">
      <c r="A24" s="425"/>
      <c r="B24" s="487"/>
      <c r="C24" s="425"/>
      <c r="D24" s="425"/>
      <c r="E24" s="425"/>
      <c r="F24" s="425"/>
      <c r="G24" s="425"/>
      <c r="H24" s="425"/>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86"/>
      <c r="AG24" s="425"/>
    </row>
    <row r="25" spans="1:33" ht="15" customHeight="1" x14ac:dyDescent="0.2">
      <c r="A25" s="425"/>
      <c r="B25" s="487"/>
      <c r="C25" s="425"/>
      <c r="D25" s="425"/>
      <c r="E25" s="723" t="s">
        <v>249</v>
      </c>
      <c r="F25" s="723"/>
      <c r="G25" s="723"/>
      <c r="H25" s="723"/>
      <c r="I25" s="723"/>
      <c r="J25" s="723"/>
      <c r="K25" s="723"/>
      <c r="L25" s="723"/>
      <c r="M25" s="723"/>
      <c r="N25" s="723"/>
      <c r="O25" s="723"/>
      <c r="P25" s="723"/>
      <c r="Q25" s="723"/>
      <c r="R25" s="723"/>
      <c r="S25" s="723"/>
      <c r="T25" s="723"/>
      <c r="U25" s="723"/>
      <c r="V25" s="723"/>
      <c r="W25" s="723"/>
      <c r="X25" s="723"/>
      <c r="Y25" s="723"/>
      <c r="Z25" s="723"/>
      <c r="AA25" s="723"/>
      <c r="AB25" s="723"/>
      <c r="AC25" s="723"/>
      <c r="AD25" s="723"/>
      <c r="AE25" s="542"/>
      <c r="AF25" s="486"/>
      <c r="AG25" s="425"/>
    </row>
    <row r="26" spans="1:33" s="431" customFormat="1" ht="11.25" customHeight="1" x14ac:dyDescent="0.2">
      <c r="A26" s="425"/>
      <c r="B26" s="487"/>
      <c r="C26" s="425"/>
      <c r="D26" s="425"/>
      <c r="E26" s="425"/>
      <c r="F26" s="425"/>
      <c r="G26" s="425"/>
      <c r="H26" s="425"/>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86"/>
      <c r="AG26" s="425"/>
    </row>
    <row r="27" spans="1:33" ht="15" customHeight="1" x14ac:dyDescent="0.2">
      <c r="A27" s="425"/>
      <c r="B27" s="487"/>
      <c r="C27" s="425"/>
      <c r="D27" s="425"/>
      <c r="E27" s="789" t="s">
        <v>409</v>
      </c>
      <c r="F27" s="790"/>
      <c r="G27" s="790"/>
      <c r="H27" s="790"/>
      <c r="I27" s="790"/>
      <c r="J27" s="791"/>
      <c r="K27" s="425"/>
      <c r="L27" s="425"/>
      <c r="M27" s="425"/>
      <c r="N27" s="425"/>
      <c r="O27" s="425"/>
      <c r="P27" s="425"/>
      <c r="Q27" s="425"/>
      <c r="R27" s="425"/>
      <c r="S27" s="425"/>
      <c r="T27" s="425"/>
      <c r="U27" s="425"/>
      <c r="V27" s="425"/>
      <c r="W27" s="425"/>
      <c r="X27" s="425"/>
      <c r="Y27" s="425"/>
      <c r="Z27" s="425"/>
      <c r="AA27" s="425"/>
      <c r="AB27" s="425"/>
      <c r="AC27" s="425"/>
      <c r="AD27" s="425"/>
      <c r="AE27" s="425"/>
      <c r="AF27" s="486"/>
      <c r="AG27" s="425"/>
    </row>
    <row r="28" spans="1:33" ht="4.5" customHeight="1" x14ac:dyDescent="0.2">
      <c r="A28" s="425"/>
      <c r="B28" s="487"/>
      <c r="C28" s="425"/>
      <c r="D28" s="425"/>
      <c r="E28" s="425"/>
      <c r="F28" s="425"/>
      <c r="G28" s="425"/>
      <c r="H28" s="42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86"/>
      <c r="AG28" s="425"/>
    </row>
    <row r="29" spans="1:33" ht="15" customHeight="1" x14ac:dyDescent="0.2">
      <c r="A29" s="425"/>
      <c r="B29" s="487"/>
      <c r="C29" s="425"/>
      <c r="D29" s="425"/>
      <c r="E29" s="733" t="s">
        <v>246</v>
      </c>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733"/>
      <c r="AD29" s="733"/>
      <c r="AE29" s="659"/>
      <c r="AF29" s="486"/>
      <c r="AG29" s="425"/>
    </row>
    <row r="30" spans="1:33" ht="15" customHeight="1" x14ac:dyDescent="0.2">
      <c r="A30" s="425"/>
      <c r="B30" s="487"/>
      <c r="C30" s="425"/>
      <c r="D30" s="425"/>
      <c r="E30" s="723" t="s">
        <v>247</v>
      </c>
      <c r="F30" s="723"/>
      <c r="G30" s="723"/>
      <c r="H30" s="723"/>
      <c r="I30" s="723"/>
      <c r="J30" s="723"/>
      <c r="K30" s="723"/>
      <c r="L30" s="723"/>
      <c r="M30" s="723"/>
      <c r="N30" s="723"/>
      <c r="O30" s="723"/>
      <c r="P30" s="723"/>
      <c r="Q30" s="723"/>
      <c r="R30" s="723"/>
      <c r="S30" s="723"/>
      <c r="T30" s="723"/>
      <c r="U30" s="723"/>
      <c r="V30" s="723"/>
      <c r="W30" s="723"/>
      <c r="X30" s="723"/>
      <c r="Y30" s="723"/>
      <c r="Z30" s="723"/>
      <c r="AA30" s="723"/>
      <c r="AB30" s="723"/>
      <c r="AC30" s="723"/>
      <c r="AD30" s="723"/>
      <c r="AE30" s="723"/>
      <c r="AF30" s="486"/>
      <c r="AG30" s="425"/>
    </row>
    <row r="31" spans="1:33" s="431" customFormat="1" ht="15" customHeight="1" x14ac:dyDescent="0.2">
      <c r="A31" s="425"/>
      <c r="B31" s="487"/>
      <c r="C31" s="425"/>
      <c r="D31" s="425"/>
      <c r="E31" s="723" t="s">
        <v>250</v>
      </c>
      <c r="F31" s="723"/>
      <c r="G31" s="723"/>
      <c r="H31" s="723"/>
      <c r="I31" s="723"/>
      <c r="J31" s="723"/>
      <c r="K31" s="723"/>
      <c r="L31" s="723"/>
      <c r="M31" s="723"/>
      <c r="N31" s="723"/>
      <c r="O31" s="723"/>
      <c r="P31" s="723"/>
      <c r="Q31" s="723"/>
      <c r="R31" s="723"/>
      <c r="S31" s="723"/>
      <c r="T31" s="723"/>
      <c r="U31" s="723"/>
      <c r="V31" s="723"/>
      <c r="W31" s="723"/>
      <c r="X31" s="723"/>
      <c r="Y31" s="723"/>
      <c r="Z31" s="723"/>
      <c r="AA31" s="723"/>
      <c r="AB31" s="723"/>
      <c r="AC31" s="723"/>
      <c r="AD31" s="723"/>
      <c r="AE31" s="723"/>
      <c r="AF31" s="486"/>
      <c r="AG31" s="425"/>
    </row>
    <row r="32" spans="1:33" s="431" customFormat="1" ht="11.25" customHeight="1" x14ac:dyDescent="0.2">
      <c r="A32" s="425"/>
      <c r="B32" s="487"/>
      <c r="C32" s="425"/>
      <c r="D32" s="425"/>
      <c r="E32" s="425"/>
      <c r="F32" s="425"/>
      <c r="G32" s="425"/>
      <c r="H32" s="425"/>
      <c r="I32" s="425"/>
      <c r="J32" s="723"/>
      <c r="K32" s="723"/>
      <c r="L32" s="723"/>
      <c r="M32" s="723"/>
      <c r="N32" s="723"/>
      <c r="O32" s="723"/>
      <c r="P32" s="723"/>
      <c r="Q32" s="723"/>
      <c r="R32" s="723"/>
      <c r="S32" s="723"/>
      <c r="T32" s="723"/>
      <c r="U32" s="723"/>
      <c r="V32" s="723"/>
      <c r="W32" s="723"/>
      <c r="X32" s="723"/>
      <c r="Y32" s="723"/>
      <c r="Z32" s="723"/>
      <c r="AA32" s="723"/>
      <c r="AB32" s="723"/>
      <c r="AC32" s="723"/>
      <c r="AD32" s="723"/>
      <c r="AE32" s="542"/>
      <c r="AF32" s="486"/>
      <c r="AG32" s="425"/>
    </row>
    <row r="33" spans="1:33" ht="15" customHeight="1" x14ac:dyDescent="0.2">
      <c r="A33" s="425"/>
      <c r="B33" s="487"/>
      <c r="C33" s="425"/>
      <c r="D33" s="425"/>
      <c r="E33" s="792" t="s">
        <v>407</v>
      </c>
      <c r="F33" s="793"/>
      <c r="G33" s="793"/>
      <c r="H33" s="793"/>
      <c r="I33" s="793"/>
      <c r="J33" s="794"/>
      <c r="K33" s="425"/>
      <c r="L33" s="425"/>
      <c r="M33" s="425"/>
      <c r="N33" s="425"/>
      <c r="O33" s="425"/>
      <c r="P33" s="425"/>
      <c r="Q33" s="425"/>
      <c r="R33" s="425"/>
      <c r="S33" s="425"/>
      <c r="T33" s="425"/>
      <c r="U33" s="425"/>
      <c r="V33" s="425"/>
      <c r="W33" s="425"/>
      <c r="X33" s="425"/>
      <c r="Y33" s="425"/>
      <c r="Z33" s="425"/>
      <c r="AA33" s="425"/>
      <c r="AB33" s="425"/>
      <c r="AC33" s="425"/>
      <c r="AD33" s="425"/>
      <c r="AE33" s="425"/>
      <c r="AF33" s="486"/>
      <c r="AG33" s="425"/>
    </row>
    <row r="34" spans="1:33" ht="4.5" customHeight="1" x14ac:dyDescent="0.2">
      <c r="A34" s="425"/>
      <c r="B34" s="487"/>
      <c r="C34" s="425"/>
      <c r="D34" s="425"/>
      <c r="E34" s="425"/>
      <c r="F34" s="425"/>
      <c r="G34" s="425"/>
      <c r="H34" s="425"/>
      <c r="I34" s="425"/>
      <c r="J34" s="425"/>
      <c r="K34" s="425"/>
      <c r="L34" s="425"/>
      <c r="M34" s="425"/>
      <c r="N34" s="425"/>
      <c r="O34" s="425"/>
      <c r="P34" s="425"/>
      <c r="Q34" s="425"/>
      <c r="R34" s="425"/>
      <c r="S34" s="425"/>
      <c r="T34" s="425"/>
      <c r="U34" s="425"/>
      <c r="V34" s="425"/>
      <c r="W34" s="425"/>
      <c r="X34" s="425"/>
      <c r="Y34" s="425"/>
      <c r="Z34" s="425"/>
      <c r="AA34" s="425"/>
      <c r="AB34" s="425"/>
      <c r="AC34" s="425"/>
      <c r="AD34" s="425"/>
      <c r="AE34" s="425"/>
      <c r="AF34" s="486"/>
      <c r="AG34" s="425"/>
    </row>
    <row r="35" spans="1:33" ht="15" customHeight="1" x14ac:dyDescent="0.2">
      <c r="A35" s="425"/>
      <c r="B35" s="487"/>
      <c r="C35" s="425"/>
      <c r="D35" s="425"/>
      <c r="E35" s="733" t="s">
        <v>440</v>
      </c>
      <c r="F35" s="733"/>
      <c r="G35" s="733"/>
      <c r="H35" s="733"/>
      <c r="I35" s="733"/>
      <c r="J35" s="733"/>
      <c r="K35" s="733"/>
      <c r="L35" s="733"/>
      <c r="M35" s="733"/>
      <c r="N35" s="733"/>
      <c r="O35" s="733"/>
      <c r="P35" s="733"/>
      <c r="Q35" s="733"/>
      <c r="R35" s="733"/>
      <c r="S35" s="733"/>
      <c r="T35" s="733"/>
      <c r="U35" s="733"/>
      <c r="V35" s="733"/>
      <c r="W35" s="733"/>
      <c r="X35" s="733"/>
      <c r="Y35" s="733"/>
      <c r="Z35" s="733"/>
      <c r="AA35" s="733"/>
      <c r="AB35" s="733"/>
      <c r="AC35" s="733"/>
      <c r="AD35" s="733"/>
      <c r="AE35" s="733"/>
      <c r="AF35" s="486"/>
      <c r="AG35" s="425"/>
    </row>
    <row r="36" spans="1:33" ht="15" customHeight="1" x14ac:dyDescent="0.2">
      <c r="A36" s="425"/>
      <c r="B36" s="487"/>
      <c r="C36" s="425"/>
      <c r="D36" s="425"/>
      <c r="E36" s="723" t="s">
        <v>332</v>
      </c>
      <c r="F36" s="723"/>
      <c r="G36" s="723"/>
      <c r="H36" s="723"/>
      <c r="I36" s="723"/>
      <c r="J36" s="723"/>
      <c r="K36" s="723"/>
      <c r="L36" s="723"/>
      <c r="M36" s="723"/>
      <c r="N36" s="723"/>
      <c r="O36" s="723"/>
      <c r="P36" s="723"/>
      <c r="Q36" s="723"/>
      <c r="R36" s="723"/>
      <c r="S36" s="723"/>
      <c r="T36" s="723"/>
      <c r="U36" s="723"/>
      <c r="V36" s="723"/>
      <c r="W36" s="723"/>
      <c r="X36" s="723"/>
      <c r="Y36" s="723"/>
      <c r="Z36" s="723"/>
      <c r="AA36" s="723"/>
      <c r="AB36" s="723"/>
      <c r="AC36" s="723"/>
      <c r="AD36" s="723"/>
      <c r="AE36" s="723"/>
      <c r="AF36" s="486"/>
      <c r="AG36" s="425"/>
    </row>
    <row r="37" spans="1:33" ht="15" customHeight="1" x14ac:dyDescent="0.2">
      <c r="A37" s="425"/>
      <c r="B37" s="487"/>
      <c r="C37" s="425"/>
      <c r="D37" s="425"/>
      <c r="E37" s="723" t="s">
        <v>411</v>
      </c>
      <c r="F37" s="723"/>
      <c r="G37" s="723"/>
      <c r="H37" s="723"/>
      <c r="I37" s="723"/>
      <c r="J37" s="723"/>
      <c r="K37" s="723"/>
      <c r="L37" s="723"/>
      <c r="M37" s="723"/>
      <c r="N37" s="723"/>
      <c r="O37" s="723"/>
      <c r="P37" s="723"/>
      <c r="Q37" s="723"/>
      <c r="R37" s="723"/>
      <c r="S37" s="723"/>
      <c r="T37" s="723"/>
      <c r="U37" s="723"/>
      <c r="V37" s="723"/>
      <c r="W37" s="723"/>
      <c r="X37" s="723"/>
      <c r="Y37" s="723"/>
      <c r="Z37" s="723"/>
      <c r="AA37" s="723"/>
      <c r="AB37" s="723"/>
      <c r="AC37" s="723"/>
      <c r="AD37" s="723"/>
      <c r="AE37" s="723"/>
      <c r="AF37" s="486"/>
      <c r="AG37" s="425"/>
    </row>
    <row r="38" spans="1:33" ht="15" customHeight="1" x14ac:dyDescent="0.2">
      <c r="A38" s="425"/>
      <c r="B38" s="487"/>
      <c r="C38" s="425"/>
      <c r="D38" s="425"/>
      <c r="E38" s="723" t="s">
        <v>412</v>
      </c>
      <c r="F38" s="723"/>
      <c r="G38" s="723"/>
      <c r="H38" s="723"/>
      <c r="I38" s="723"/>
      <c r="J38" s="723"/>
      <c r="K38" s="723"/>
      <c r="L38" s="723"/>
      <c r="M38" s="723"/>
      <c r="N38" s="723"/>
      <c r="O38" s="723"/>
      <c r="P38" s="723"/>
      <c r="Q38" s="723"/>
      <c r="R38" s="723"/>
      <c r="S38" s="723"/>
      <c r="T38" s="723"/>
      <c r="U38" s="723"/>
      <c r="V38" s="723"/>
      <c r="W38" s="723"/>
      <c r="X38" s="723"/>
      <c r="Y38" s="723"/>
      <c r="Z38" s="723"/>
      <c r="AA38" s="723"/>
      <c r="AB38" s="723"/>
      <c r="AC38" s="723"/>
      <c r="AD38" s="723"/>
      <c r="AE38" s="723"/>
      <c r="AF38" s="486"/>
      <c r="AG38" s="425"/>
    </row>
    <row r="39" spans="1:33" s="431" customFormat="1" ht="11.25" customHeight="1" x14ac:dyDescent="0.2">
      <c r="A39" s="425"/>
      <c r="B39" s="487"/>
      <c r="C39" s="425"/>
      <c r="D39" s="425"/>
      <c r="E39" s="425"/>
      <c r="F39" s="425"/>
      <c r="G39" s="425"/>
      <c r="H39" s="425"/>
      <c r="I39" s="425"/>
      <c r="J39" s="425"/>
      <c r="K39" s="425"/>
      <c r="L39" s="425"/>
      <c r="M39" s="425"/>
      <c r="N39" s="425"/>
      <c r="O39" s="425"/>
      <c r="P39" s="425"/>
      <c r="Q39" s="425"/>
      <c r="R39" s="425"/>
      <c r="S39" s="425"/>
      <c r="T39" s="425"/>
      <c r="U39" s="425"/>
      <c r="V39" s="425"/>
      <c r="W39" s="425"/>
      <c r="X39" s="425"/>
      <c r="Y39" s="425"/>
      <c r="Z39" s="425"/>
      <c r="AA39" s="425"/>
      <c r="AB39" s="425"/>
      <c r="AC39" s="425"/>
      <c r="AD39" s="425"/>
      <c r="AE39" s="425"/>
      <c r="AF39" s="486"/>
      <c r="AG39" s="425"/>
    </row>
    <row r="40" spans="1:33" ht="15" customHeight="1" x14ac:dyDescent="0.2">
      <c r="A40" s="425"/>
      <c r="B40" s="487"/>
      <c r="C40" s="425"/>
      <c r="D40" s="425"/>
      <c r="E40" s="795" t="s">
        <v>243</v>
      </c>
      <c r="F40" s="796"/>
      <c r="G40" s="796"/>
      <c r="H40" s="796"/>
      <c r="I40" s="796"/>
      <c r="J40" s="797"/>
      <c r="K40" s="425"/>
      <c r="L40" s="425"/>
      <c r="M40" s="425"/>
      <c r="N40" s="425"/>
      <c r="O40" s="425"/>
      <c r="P40" s="425"/>
      <c r="Q40" s="425"/>
      <c r="R40" s="425"/>
      <c r="S40" s="425"/>
      <c r="T40" s="425"/>
      <c r="U40" s="425"/>
      <c r="V40" s="425"/>
      <c r="W40" s="425"/>
      <c r="X40" s="425"/>
      <c r="Y40" s="425"/>
      <c r="Z40" s="425"/>
      <c r="AA40" s="425"/>
      <c r="AB40" s="425"/>
      <c r="AC40" s="425"/>
      <c r="AD40" s="425"/>
      <c r="AE40" s="425"/>
      <c r="AF40" s="486"/>
      <c r="AG40" s="425"/>
    </row>
    <row r="41" spans="1:33" ht="4.5" customHeight="1" x14ac:dyDescent="0.2">
      <c r="A41" s="425"/>
      <c r="B41" s="487"/>
      <c r="C41" s="425"/>
      <c r="D41" s="425"/>
      <c r="E41" s="425"/>
      <c r="F41" s="425"/>
      <c r="G41" s="425"/>
      <c r="H41" s="425"/>
      <c r="I41" s="425"/>
      <c r="J41" s="425"/>
      <c r="K41" s="425"/>
      <c r="L41" s="425"/>
      <c r="M41" s="425"/>
      <c r="N41" s="425"/>
      <c r="O41" s="425"/>
      <c r="P41" s="425"/>
      <c r="Q41" s="425"/>
      <c r="R41" s="425"/>
      <c r="S41" s="425"/>
      <c r="T41" s="425"/>
      <c r="U41" s="425"/>
      <c r="V41" s="425"/>
      <c r="W41" s="425"/>
      <c r="X41" s="425"/>
      <c r="Y41" s="425"/>
      <c r="Z41" s="425"/>
      <c r="AA41" s="425"/>
      <c r="AB41" s="425"/>
      <c r="AC41" s="425"/>
      <c r="AD41" s="425"/>
      <c r="AE41" s="425"/>
      <c r="AF41" s="486"/>
      <c r="AG41" s="425"/>
    </row>
    <row r="42" spans="1:33" ht="15" customHeight="1" x14ac:dyDescent="0.2">
      <c r="A42" s="425"/>
      <c r="B42" s="487"/>
      <c r="C42" s="425"/>
      <c r="D42" s="425"/>
      <c r="E42" s="733" t="s">
        <v>248</v>
      </c>
      <c r="F42" s="733"/>
      <c r="G42" s="733"/>
      <c r="H42" s="733"/>
      <c r="I42" s="733"/>
      <c r="J42" s="733"/>
      <c r="K42" s="733"/>
      <c r="L42" s="733"/>
      <c r="M42" s="733"/>
      <c r="N42" s="733"/>
      <c r="O42" s="733"/>
      <c r="P42" s="733"/>
      <c r="Q42" s="733"/>
      <c r="R42" s="733"/>
      <c r="S42" s="733"/>
      <c r="T42" s="733"/>
      <c r="U42" s="733"/>
      <c r="V42" s="733"/>
      <c r="W42" s="733"/>
      <c r="X42" s="733"/>
      <c r="Y42" s="733"/>
      <c r="Z42" s="733"/>
      <c r="AA42" s="733"/>
      <c r="AB42" s="733"/>
      <c r="AC42" s="733"/>
      <c r="AD42" s="733"/>
      <c r="AE42" s="659"/>
      <c r="AF42" s="486"/>
      <c r="AG42" s="425"/>
    </row>
    <row r="43" spans="1:33" ht="15" customHeight="1" x14ac:dyDescent="0.2">
      <c r="A43" s="425"/>
      <c r="B43" s="487"/>
      <c r="C43" s="425"/>
      <c r="D43" s="425"/>
      <c r="E43" s="723" t="s">
        <v>408</v>
      </c>
      <c r="F43" s="723"/>
      <c r="G43" s="723"/>
      <c r="H43" s="723"/>
      <c r="I43" s="723"/>
      <c r="J43" s="723"/>
      <c r="K43" s="723"/>
      <c r="L43" s="723"/>
      <c r="M43" s="723"/>
      <c r="N43" s="723"/>
      <c r="O43" s="723"/>
      <c r="P43" s="723"/>
      <c r="Q43" s="723"/>
      <c r="R43" s="723"/>
      <c r="S43" s="723"/>
      <c r="T43" s="723"/>
      <c r="U43" s="723"/>
      <c r="V43" s="723"/>
      <c r="W43" s="723"/>
      <c r="X43" s="723"/>
      <c r="Y43" s="723"/>
      <c r="Z43" s="723"/>
      <c r="AA43" s="723"/>
      <c r="AB43" s="723"/>
      <c r="AC43" s="723"/>
      <c r="AD43" s="723"/>
      <c r="AE43" s="723"/>
      <c r="AF43" s="486"/>
      <c r="AG43" s="425"/>
    </row>
    <row r="44" spans="1:33" s="431" customFormat="1" ht="15" customHeight="1" x14ac:dyDescent="0.2">
      <c r="A44" s="425"/>
      <c r="B44" s="487"/>
      <c r="C44" s="425"/>
      <c r="D44" s="425"/>
      <c r="E44" s="723" t="s">
        <v>334</v>
      </c>
      <c r="F44" s="723"/>
      <c r="G44" s="723"/>
      <c r="H44" s="723"/>
      <c r="I44" s="723"/>
      <c r="J44" s="723"/>
      <c r="K44" s="723"/>
      <c r="L44" s="723"/>
      <c r="M44" s="723"/>
      <c r="N44" s="723"/>
      <c r="O44" s="723"/>
      <c r="P44" s="723"/>
      <c r="Q44" s="723"/>
      <c r="R44" s="723"/>
      <c r="S44" s="723"/>
      <c r="T44" s="723"/>
      <c r="U44" s="723"/>
      <c r="V44" s="723"/>
      <c r="W44" s="723"/>
      <c r="X44" s="723"/>
      <c r="Y44" s="723"/>
      <c r="Z44" s="723"/>
      <c r="AA44" s="723"/>
      <c r="AB44" s="723"/>
      <c r="AC44" s="723"/>
      <c r="AD44" s="723"/>
      <c r="AE44" s="723"/>
      <c r="AF44" s="486"/>
      <c r="AG44" s="425"/>
    </row>
    <row r="45" spans="1:33" s="428" customFormat="1" ht="15" customHeight="1" x14ac:dyDescent="0.2">
      <c r="A45" s="425"/>
      <c r="B45" s="487"/>
      <c r="C45" s="425"/>
      <c r="D45" s="425"/>
      <c r="E45" s="723" t="s">
        <v>333</v>
      </c>
      <c r="F45" s="723"/>
      <c r="G45" s="723"/>
      <c r="H45" s="723"/>
      <c r="I45" s="723"/>
      <c r="J45" s="723"/>
      <c r="K45" s="723"/>
      <c r="L45" s="723"/>
      <c r="M45" s="723"/>
      <c r="N45" s="723"/>
      <c r="O45" s="723"/>
      <c r="P45" s="723"/>
      <c r="Q45" s="723"/>
      <c r="R45" s="723"/>
      <c r="S45" s="723"/>
      <c r="T45" s="723"/>
      <c r="U45" s="723"/>
      <c r="V45" s="723"/>
      <c r="W45" s="723"/>
      <c r="X45" s="723"/>
      <c r="Y45" s="723"/>
      <c r="Z45" s="723"/>
      <c r="AA45" s="723"/>
      <c r="AB45" s="723"/>
      <c r="AC45" s="723"/>
      <c r="AD45" s="723"/>
      <c r="AE45" s="723"/>
      <c r="AF45" s="486"/>
      <c r="AG45" s="425"/>
    </row>
    <row r="46" spans="1:33" s="431" customFormat="1" ht="11.25" customHeight="1" x14ac:dyDescent="0.2">
      <c r="A46" s="425"/>
      <c r="B46" s="487"/>
      <c r="C46" s="425"/>
      <c r="D46" s="425"/>
      <c r="E46" s="425"/>
      <c r="F46" s="425"/>
      <c r="G46" s="425"/>
      <c r="H46" s="425"/>
      <c r="I46" s="425"/>
      <c r="J46" s="425"/>
      <c r="K46" s="425"/>
      <c r="L46" s="425"/>
      <c r="M46" s="425"/>
      <c r="N46" s="425"/>
      <c r="O46" s="425"/>
      <c r="P46" s="425"/>
      <c r="Q46" s="425"/>
      <c r="R46" s="425"/>
      <c r="S46" s="425"/>
      <c r="T46" s="425"/>
      <c r="U46" s="425"/>
      <c r="V46" s="425"/>
      <c r="W46" s="425"/>
      <c r="X46" s="425"/>
      <c r="Y46" s="425"/>
      <c r="Z46" s="425"/>
      <c r="AA46" s="425"/>
      <c r="AB46" s="425"/>
      <c r="AC46" s="425"/>
      <c r="AD46" s="425"/>
      <c r="AE46" s="425"/>
      <c r="AF46" s="486"/>
      <c r="AG46" s="425"/>
    </row>
    <row r="47" spans="1:33" ht="15" customHeight="1" x14ac:dyDescent="0.2">
      <c r="A47" s="425"/>
      <c r="B47" s="487"/>
      <c r="C47" s="425"/>
      <c r="D47" s="425"/>
      <c r="E47" s="795" t="s">
        <v>244</v>
      </c>
      <c r="F47" s="796"/>
      <c r="G47" s="796"/>
      <c r="H47" s="796"/>
      <c r="I47" s="796"/>
      <c r="J47" s="797"/>
      <c r="K47" s="425"/>
      <c r="L47" s="425"/>
      <c r="M47" s="425"/>
      <c r="N47" s="425"/>
      <c r="O47" s="425"/>
      <c r="P47" s="425"/>
      <c r="Q47" s="425"/>
      <c r="R47" s="425"/>
      <c r="S47" s="425"/>
      <c r="T47" s="425"/>
      <c r="U47" s="425"/>
      <c r="V47" s="425"/>
      <c r="W47" s="425"/>
      <c r="X47" s="425"/>
      <c r="Y47" s="425"/>
      <c r="Z47" s="425"/>
      <c r="AA47" s="425"/>
      <c r="AB47" s="425"/>
      <c r="AC47" s="425"/>
      <c r="AD47" s="425"/>
      <c r="AE47" s="425"/>
      <c r="AF47" s="486"/>
      <c r="AG47" s="425"/>
    </row>
    <row r="48" spans="1:33" ht="4.5" customHeight="1" x14ac:dyDescent="0.2">
      <c r="A48" s="425"/>
      <c r="B48" s="487"/>
      <c r="C48" s="425"/>
      <c r="D48" s="425"/>
      <c r="E48" s="425"/>
      <c r="F48" s="425"/>
      <c r="G48" s="425"/>
      <c r="H48" s="425"/>
      <c r="I48" s="425"/>
      <c r="J48" s="425"/>
      <c r="K48" s="425"/>
      <c r="L48" s="425"/>
      <c r="M48" s="425"/>
      <c r="N48" s="425"/>
      <c r="O48" s="425"/>
      <c r="P48" s="425"/>
      <c r="Q48" s="425"/>
      <c r="R48" s="425"/>
      <c r="S48" s="425"/>
      <c r="T48" s="425"/>
      <c r="U48" s="425"/>
      <c r="V48" s="425"/>
      <c r="W48" s="425"/>
      <c r="X48" s="425"/>
      <c r="Y48" s="425"/>
      <c r="Z48" s="425"/>
      <c r="AA48" s="425"/>
      <c r="AB48" s="425"/>
      <c r="AC48" s="425"/>
      <c r="AD48" s="425"/>
      <c r="AE48" s="425"/>
      <c r="AF48" s="486"/>
      <c r="AG48" s="425"/>
    </row>
    <row r="49" spans="1:33" ht="15" customHeight="1" x14ac:dyDescent="0.2">
      <c r="A49" s="425"/>
      <c r="B49" s="487"/>
      <c r="C49" s="425"/>
      <c r="D49" s="425"/>
      <c r="E49" s="733" t="s">
        <v>441</v>
      </c>
      <c r="F49" s="733"/>
      <c r="G49" s="733"/>
      <c r="H49" s="733"/>
      <c r="I49" s="733"/>
      <c r="J49" s="733"/>
      <c r="K49" s="733"/>
      <c r="L49" s="733"/>
      <c r="M49" s="733"/>
      <c r="N49" s="733"/>
      <c r="O49" s="733"/>
      <c r="P49" s="733"/>
      <c r="Q49" s="733"/>
      <c r="R49" s="733"/>
      <c r="S49" s="733"/>
      <c r="T49" s="733"/>
      <c r="U49" s="733"/>
      <c r="V49" s="733"/>
      <c r="W49" s="733"/>
      <c r="X49" s="733"/>
      <c r="Y49" s="733"/>
      <c r="Z49" s="733"/>
      <c r="AA49" s="733"/>
      <c r="AB49" s="733"/>
      <c r="AC49" s="733"/>
      <c r="AD49" s="733"/>
      <c r="AE49" s="733"/>
      <c r="AF49" s="486"/>
      <c r="AG49" s="425"/>
    </row>
    <row r="50" spans="1:33" s="431" customFormat="1" ht="15" customHeight="1" x14ac:dyDescent="0.2">
      <c r="A50" s="425"/>
      <c r="B50" s="487"/>
      <c r="C50" s="425"/>
      <c r="D50" s="425"/>
      <c r="E50" s="723" t="s">
        <v>280</v>
      </c>
      <c r="F50" s="723"/>
      <c r="G50" s="723"/>
      <c r="H50" s="723"/>
      <c r="I50" s="723"/>
      <c r="J50" s="723"/>
      <c r="K50" s="723"/>
      <c r="L50" s="723"/>
      <c r="M50" s="723"/>
      <c r="N50" s="723"/>
      <c r="O50" s="723"/>
      <c r="P50" s="723"/>
      <c r="Q50" s="723"/>
      <c r="R50" s="723"/>
      <c r="S50" s="723"/>
      <c r="T50" s="723"/>
      <c r="U50" s="723"/>
      <c r="V50" s="723"/>
      <c r="W50" s="723"/>
      <c r="X50" s="723"/>
      <c r="Y50" s="723"/>
      <c r="Z50" s="723"/>
      <c r="AA50" s="723"/>
      <c r="AB50" s="723"/>
      <c r="AC50" s="723"/>
      <c r="AD50" s="723"/>
      <c r="AE50" s="723"/>
      <c r="AF50" s="486"/>
      <c r="AG50" s="425"/>
    </row>
    <row r="51" spans="1:33" s="431" customFormat="1" ht="7.5" customHeight="1" x14ac:dyDescent="0.2">
      <c r="A51" s="425"/>
      <c r="B51" s="488"/>
      <c r="C51" s="489"/>
      <c r="D51" s="489"/>
      <c r="E51" s="489"/>
      <c r="F51" s="489"/>
      <c r="G51" s="489"/>
      <c r="H51" s="489"/>
      <c r="I51" s="489"/>
      <c r="J51" s="805"/>
      <c r="K51" s="805"/>
      <c r="L51" s="805"/>
      <c r="M51" s="805"/>
      <c r="N51" s="805"/>
      <c r="O51" s="805"/>
      <c r="P51" s="805"/>
      <c r="Q51" s="805"/>
      <c r="R51" s="805"/>
      <c r="S51" s="805"/>
      <c r="T51" s="805"/>
      <c r="U51" s="805"/>
      <c r="V51" s="805"/>
      <c r="W51" s="805"/>
      <c r="X51" s="805"/>
      <c r="Y51" s="805"/>
      <c r="Z51" s="805"/>
      <c r="AA51" s="805"/>
      <c r="AB51" s="805"/>
      <c r="AC51" s="805"/>
      <c r="AD51" s="805"/>
      <c r="AE51" s="546"/>
      <c r="AF51" s="490"/>
      <c r="AG51" s="425"/>
    </row>
    <row r="52" spans="1:33" ht="7.5" customHeight="1" x14ac:dyDescent="0.2">
      <c r="A52" s="425"/>
      <c r="B52" s="425"/>
      <c r="C52" s="425"/>
      <c r="D52" s="425"/>
      <c r="E52" s="425"/>
      <c r="F52" s="425"/>
      <c r="G52" s="425"/>
      <c r="H52" s="425"/>
      <c r="I52" s="425"/>
      <c r="J52" s="425"/>
      <c r="K52" s="425"/>
      <c r="L52" s="425"/>
      <c r="M52" s="425"/>
      <c r="N52" s="425"/>
      <c r="O52" s="425"/>
      <c r="P52" s="425"/>
      <c r="Q52" s="425"/>
      <c r="R52" s="425"/>
      <c r="S52" s="425"/>
      <c r="T52" s="425"/>
      <c r="U52" s="425"/>
      <c r="V52" s="425"/>
      <c r="W52" s="425"/>
      <c r="X52" s="425"/>
      <c r="Y52" s="425"/>
      <c r="Z52" s="425"/>
      <c r="AA52" s="425"/>
      <c r="AB52" s="425"/>
      <c r="AC52" s="425"/>
      <c r="AD52" s="425"/>
      <c r="AE52" s="425"/>
      <c r="AF52" s="425"/>
      <c r="AG52" s="425"/>
    </row>
    <row r="53" spans="1:33" ht="7.5" customHeight="1" x14ac:dyDescent="0.2">
      <c r="A53" s="425"/>
      <c r="B53" s="491"/>
      <c r="C53" s="482"/>
      <c r="D53" s="482"/>
      <c r="E53" s="482"/>
      <c r="F53" s="482"/>
      <c r="G53" s="482"/>
      <c r="H53" s="482"/>
      <c r="I53" s="482"/>
      <c r="J53" s="482"/>
      <c r="K53" s="482"/>
      <c r="L53" s="482"/>
      <c r="M53" s="482"/>
      <c r="N53" s="482"/>
      <c r="O53" s="482"/>
      <c r="P53" s="482"/>
      <c r="Q53" s="482"/>
      <c r="R53" s="482"/>
      <c r="S53" s="482"/>
      <c r="T53" s="482"/>
      <c r="U53" s="482"/>
      <c r="V53" s="482"/>
      <c r="W53" s="482"/>
      <c r="X53" s="482"/>
      <c r="Y53" s="482"/>
      <c r="Z53" s="482"/>
      <c r="AA53" s="482"/>
      <c r="AB53" s="482"/>
      <c r="AC53" s="482"/>
      <c r="AD53" s="482"/>
      <c r="AE53" s="482"/>
      <c r="AF53" s="484"/>
      <c r="AG53" s="425"/>
    </row>
    <row r="54" spans="1:33" s="431" customFormat="1" ht="15" customHeight="1" x14ac:dyDescent="0.2">
      <c r="A54" s="429"/>
      <c r="B54" s="485"/>
      <c r="C54" s="429"/>
      <c r="D54" s="734" t="s">
        <v>260</v>
      </c>
      <c r="E54" s="734"/>
      <c r="F54" s="734"/>
      <c r="G54" s="734"/>
      <c r="H54" s="734"/>
      <c r="I54" s="734"/>
      <c r="J54" s="734"/>
      <c r="K54" s="734"/>
      <c r="L54" s="734"/>
      <c r="M54" s="734"/>
      <c r="N54" s="734"/>
      <c r="O54" s="734"/>
      <c r="P54" s="734"/>
      <c r="Q54" s="734"/>
      <c r="R54" s="734"/>
      <c r="S54" s="734"/>
      <c r="T54" s="734"/>
      <c r="U54" s="734"/>
      <c r="V54" s="734"/>
      <c r="W54" s="734"/>
      <c r="X54" s="734"/>
      <c r="Y54" s="734"/>
      <c r="Z54" s="734"/>
      <c r="AA54" s="734"/>
      <c r="AB54" s="734"/>
      <c r="AC54" s="734"/>
      <c r="AD54" s="734"/>
      <c r="AE54" s="543"/>
      <c r="AF54" s="486"/>
      <c r="AG54" s="425"/>
    </row>
    <row r="55" spans="1:33" s="428" customFormat="1" ht="11.25" customHeight="1" x14ac:dyDescent="0.2">
      <c r="A55" s="429"/>
      <c r="B55" s="485"/>
      <c r="C55" s="429"/>
      <c r="D55" s="432"/>
      <c r="E55" s="432"/>
      <c r="F55" s="432"/>
      <c r="G55" s="432"/>
      <c r="H55" s="432"/>
      <c r="I55" s="432"/>
      <c r="J55" s="432"/>
      <c r="K55" s="117"/>
      <c r="L55" s="430"/>
      <c r="M55" s="433"/>
      <c r="N55" s="433"/>
      <c r="O55" s="433"/>
      <c r="P55" s="433"/>
      <c r="Q55" s="433"/>
      <c r="R55" s="433"/>
      <c r="S55" s="433"/>
      <c r="T55" s="433"/>
      <c r="U55" s="433"/>
      <c r="V55" s="433"/>
      <c r="W55" s="89"/>
      <c r="X55" s="433"/>
      <c r="Y55" s="425"/>
      <c r="Z55" s="425"/>
      <c r="AA55" s="426"/>
      <c r="AB55" s="426"/>
      <c r="AC55" s="426"/>
      <c r="AD55" s="425"/>
      <c r="AE55" s="425"/>
      <c r="AF55" s="486"/>
      <c r="AG55" s="425"/>
    </row>
    <row r="56" spans="1:33" s="431" customFormat="1" ht="15" customHeight="1" x14ac:dyDescent="0.2">
      <c r="A56" s="429"/>
      <c r="B56" s="487"/>
      <c r="C56" s="425"/>
      <c r="D56" s="723" t="s">
        <v>413</v>
      </c>
      <c r="E56" s="723"/>
      <c r="F56" s="723"/>
      <c r="G56" s="723"/>
      <c r="H56" s="723"/>
      <c r="I56" s="723"/>
      <c r="J56" s="723"/>
      <c r="K56" s="723"/>
      <c r="L56" s="723"/>
      <c r="M56" s="723"/>
      <c r="N56" s="723"/>
      <c r="O56" s="723"/>
      <c r="P56" s="723"/>
      <c r="Q56" s="723"/>
      <c r="R56" s="723"/>
      <c r="S56" s="723"/>
      <c r="T56" s="723"/>
      <c r="U56" s="723"/>
      <c r="V56" s="723"/>
      <c r="W56" s="723"/>
      <c r="X56" s="723"/>
      <c r="Y56" s="723"/>
      <c r="Z56" s="723"/>
      <c r="AA56" s="723"/>
      <c r="AB56" s="723"/>
      <c r="AC56" s="723"/>
      <c r="AD56" s="723"/>
      <c r="AE56" s="723"/>
      <c r="AF56" s="486"/>
      <c r="AG56" s="425"/>
    </row>
    <row r="57" spans="1:33" s="431" customFormat="1" ht="7.5" customHeight="1" x14ac:dyDescent="0.2">
      <c r="A57" s="429"/>
      <c r="B57" s="487"/>
      <c r="C57" s="425"/>
      <c r="D57" s="438"/>
      <c r="E57" s="438"/>
      <c r="F57" s="438"/>
      <c r="G57" s="438"/>
      <c r="H57" s="438"/>
      <c r="I57" s="438"/>
      <c r="J57" s="438"/>
      <c r="K57" s="438"/>
      <c r="L57" s="438"/>
      <c r="M57" s="438"/>
      <c r="N57" s="438"/>
      <c r="O57" s="438"/>
      <c r="P57" s="438"/>
      <c r="Q57" s="438"/>
      <c r="R57" s="438"/>
      <c r="S57" s="438"/>
      <c r="T57" s="438"/>
      <c r="U57" s="438"/>
      <c r="V57" s="438"/>
      <c r="W57" s="438"/>
      <c r="X57" s="438"/>
      <c r="Y57" s="438"/>
      <c r="Z57" s="438"/>
      <c r="AA57" s="438"/>
      <c r="AB57" s="438"/>
      <c r="AC57" s="438"/>
      <c r="AD57" s="438"/>
      <c r="AE57" s="438"/>
      <c r="AF57" s="486"/>
      <c r="AG57" s="425"/>
    </row>
    <row r="58" spans="1:33" s="431" customFormat="1" ht="15" customHeight="1" x14ac:dyDescent="0.2">
      <c r="A58" s="407"/>
      <c r="B58" s="487"/>
      <c r="C58" s="425"/>
      <c r="D58" s="438"/>
      <c r="E58" s="789" t="s">
        <v>409</v>
      </c>
      <c r="F58" s="790"/>
      <c r="G58" s="790"/>
      <c r="H58" s="790"/>
      <c r="I58" s="790"/>
      <c r="J58" s="791"/>
      <c r="K58" s="438"/>
      <c r="L58" s="438"/>
      <c r="M58" s="438"/>
      <c r="N58" s="438"/>
      <c r="O58" s="438"/>
      <c r="P58" s="438"/>
      <c r="Q58" s="438"/>
      <c r="R58" s="438"/>
      <c r="S58" s="438"/>
      <c r="T58" s="438"/>
      <c r="U58" s="438"/>
      <c r="V58" s="438"/>
      <c r="W58" s="438"/>
      <c r="X58" s="438"/>
      <c r="Y58" s="438"/>
      <c r="Z58" s="438"/>
      <c r="AA58" s="438"/>
      <c r="AB58" s="438"/>
      <c r="AC58" s="438"/>
      <c r="AD58" s="438"/>
      <c r="AE58" s="438"/>
      <c r="AF58" s="486"/>
      <c r="AG58" s="425"/>
    </row>
    <row r="59" spans="1:33" s="431" customFormat="1" ht="3" customHeight="1" x14ac:dyDescent="0.2">
      <c r="A59" s="425"/>
      <c r="B59" s="487"/>
      <c r="C59" s="425"/>
      <c r="D59" s="425"/>
      <c r="E59" s="425"/>
      <c r="F59" s="425"/>
      <c r="G59" s="425"/>
      <c r="H59" s="425"/>
      <c r="I59" s="425"/>
      <c r="J59" s="425"/>
      <c r="K59" s="425"/>
      <c r="L59" s="425"/>
      <c r="M59" s="425"/>
      <c r="N59" s="425"/>
      <c r="O59" s="425"/>
      <c r="P59" s="425"/>
      <c r="Q59" s="425"/>
      <c r="R59" s="425"/>
      <c r="S59" s="425"/>
      <c r="T59" s="425"/>
      <c r="U59" s="425"/>
      <c r="V59" s="425"/>
      <c r="W59" s="425"/>
      <c r="X59" s="425"/>
      <c r="Y59" s="425"/>
      <c r="Z59" s="425"/>
      <c r="AA59" s="425"/>
      <c r="AB59" s="425"/>
      <c r="AC59" s="425"/>
      <c r="AD59" s="425"/>
      <c r="AE59" s="425"/>
      <c r="AF59" s="486"/>
      <c r="AG59" s="425"/>
    </row>
    <row r="60" spans="1:33" s="431" customFormat="1" ht="15" customHeight="1" x14ac:dyDescent="0.2">
      <c r="A60" s="425"/>
      <c r="B60" s="487"/>
      <c r="C60" s="425"/>
      <c r="D60" s="425"/>
      <c r="E60" s="792" t="s">
        <v>407</v>
      </c>
      <c r="F60" s="793"/>
      <c r="G60" s="793"/>
      <c r="H60" s="793"/>
      <c r="I60" s="793"/>
      <c r="J60" s="794"/>
      <c r="K60" s="425"/>
      <c r="L60" s="425"/>
      <c r="M60" s="425"/>
      <c r="N60" s="425"/>
      <c r="O60" s="425"/>
      <c r="P60" s="425"/>
      <c r="Q60" s="425"/>
      <c r="R60" s="425"/>
      <c r="S60" s="425"/>
      <c r="T60" s="425"/>
      <c r="U60" s="425"/>
      <c r="V60" s="425"/>
      <c r="W60" s="425"/>
      <c r="X60" s="425"/>
      <c r="Y60" s="425"/>
      <c r="Z60" s="425"/>
      <c r="AA60" s="425"/>
      <c r="AB60" s="425"/>
      <c r="AC60" s="425"/>
      <c r="AD60" s="425"/>
      <c r="AE60" s="425"/>
      <c r="AF60" s="486"/>
      <c r="AG60" s="425"/>
    </row>
    <row r="61" spans="1:33" s="431" customFormat="1" ht="3" customHeight="1" x14ac:dyDescent="0.2">
      <c r="A61" s="425"/>
      <c r="B61" s="487"/>
      <c r="C61" s="425"/>
      <c r="D61" s="425"/>
      <c r="E61" s="425"/>
      <c r="F61" s="425"/>
      <c r="G61" s="425"/>
      <c r="H61" s="425"/>
      <c r="I61" s="425"/>
      <c r="J61" s="425"/>
      <c r="K61" s="425"/>
      <c r="L61" s="425"/>
      <c r="M61" s="425"/>
      <c r="N61" s="425"/>
      <c r="O61" s="425"/>
      <c r="P61" s="425"/>
      <c r="Q61" s="425"/>
      <c r="R61" s="425"/>
      <c r="S61" s="425"/>
      <c r="T61" s="425"/>
      <c r="U61" s="425"/>
      <c r="V61" s="425"/>
      <c r="W61" s="425"/>
      <c r="X61" s="425"/>
      <c r="Y61" s="425"/>
      <c r="Z61" s="425"/>
      <c r="AA61" s="425"/>
      <c r="AB61" s="425"/>
      <c r="AC61" s="425"/>
      <c r="AD61" s="425"/>
      <c r="AE61" s="425"/>
      <c r="AF61" s="486"/>
      <c r="AG61" s="425"/>
    </row>
    <row r="62" spans="1:33" s="431" customFormat="1" ht="15" customHeight="1" x14ac:dyDescent="0.2">
      <c r="A62" s="425"/>
      <c r="B62" s="487"/>
      <c r="C62" s="425"/>
      <c r="D62" s="425"/>
      <c r="E62" s="795" t="s">
        <v>243</v>
      </c>
      <c r="F62" s="796"/>
      <c r="G62" s="796"/>
      <c r="H62" s="796"/>
      <c r="I62" s="796"/>
      <c r="J62" s="797"/>
      <c r="K62" s="425"/>
      <c r="L62" s="425"/>
      <c r="M62" s="425"/>
      <c r="N62" s="425"/>
      <c r="O62" s="425"/>
      <c r="P62" s="425"/>
      <c r="Q62" s="425"/>
      <c r="R62" s="425"/>
      <c r="S62" s="425"/>
      <c r="T62" s="425"/>
      <c r="U62" s="425"/>
      <c r="V62" s="425"/>
      <c r="W62" s="425"/>
      <c r="X62" s="425"/>
      <c r="Y62" s="425"/>
      <c r="Z62" s="425"/>
      <c r="AA62" s="425"/>
      <c r="AB62" s="425"/>
      <c r="AC62" s="425"/>
      <c r="AD62" s="425"/>
      <c r="AE62" s="425"/>
      <c r="AF62" s="486"/>
      <c r="AG62" s="425"/>
    </row>
    <row r="63" spans="1:33" ht="11.25" customHeight="1" x14ac:dyDescent="0.2">
      <c r="A63" s="425"/>
      <c r="B63" s="487"/>
      <c r="C63" s="425"/>
      <c r="D63" s="425"/>
      <c r="E63" s="425"/>
      <c r="F63" s="425"/>
      <c r="G63" s="425"/>
      <c r="H63" s="425"/>
      <c r="I63" s="425"/>
      <c r="J63" s="425"/>
      <c r="K63" s="425"/>
      <c r="L63" s="425"/>
      <c r="M63" s="425"/>
      <c r="N63" s="425"/>
      <c r="O63" s="425"/>
      <c r="P63" s="425"/>
      <c r="Q63" s="425"/>
      <c r="R63" s="425"/>
      <c r="S63" s="425"/>
      <c r="T63" s="425"/>
      <c r="U63" s="425"/>
      <c r="V63" s="425"/>
      <c r="W63" s="425"/>
      <c r="X63" s="425"/>
      <c r="Y63" s="425"/>
      <c r="Z63" s="425"/>
      <c r="AA63" s="425"/>
      <c r="AB63" s="425"/>
      <c r="AC63" s="425"/>
      <c r="AD63" s="425"/>
      <c r="AE63" s="425"/>
      <c r="AF63" s="486"/>
      <c r="AG63" s="425"/>
    </row>
    <row r="64" spans="1:33" ht="15" customHeight="1" x14ac:dyDescent="0.2">
      <c r="A64" s="425"/>
      <c r="B64" s="487"/>
      <c r="C64" s="425"/>
      <c r="D64" s="723" t="s">
        <v>281</v>
      </c>
      <c r="E64" s="723"/>
      <c r="F64" s="723"/>
      <c r="G64" s="723"/>
      <c r="H64" s="723"/>
      <c r="I64" s="723"/>
      <c r="J64" s="723"/>
      <c r="K64" s="723"/>
      <c r="L64" s="723"/>
      <c r="M64" s="723"/>
      <c r="N64" s="723"/>
      <c r="O64" s="723"/>
      <c r="P64" s="723"/>
      <c r="Q64" s="723"/>
      <c r="R64" s="723"/>
      <c r="S64" s="723"/>
      <c r="T64" s="723"/>
      <c r="U64" s="723"/>
      <c r="V64" s="723"/>
      <c r="W64" s="723"/>
      <c r="X64" s="723"/>
      <c r="Y64" s="723"/>
      <c r="Z64" s="723"/>
      <c r="AA64" s="723"/>
      <c r="AB64" s="723"/>
      <c r="AC64" s="723"/>
      <c r="AD64" s="723"/>
      <c r="AE64" s="723"/>
      <c r="AF64" s="486"/>
      <c r="AG64" s="425"/>
    </row>
    <row r="65" spans="1:33" ht="7.5" customHeight="1" x14ac:dyDescent="0.2">
      <c r="A65" s="425"/>
      <c r="B65" s="487"/>
      <c r="C65" s="425"/>
      <c r="D65" s="425"/>
      <c r="E65" s="425"/>
      <c r="F65" s="425"/>
      <c r="G65" s="425"/>
      <c r="H65" s="425"/>
      <c r="I65" s="425"/>
      <c r="J65" s="425"/>
      <c r="K65" s="425"/>
      <c r="L65" s="425"/>
      <c r="M65" s="425"/>
      <c r="N65" s="425"/>
      <c r="O65" s="425"/>
      <c r="P65" s="425"/>
      <c r="Q65" s="425"/>
      <c r="R65" s="425"/>
      <c r="S65" s="425"/>
      <c r="T65" s="425"/>
      <c r="U65" s="425"/>
      <c r="V65" s="425"/>
      <c r="W65" s="425"/>
      <c r="X65" s="425"/>
      <c r="Y65" s="425"/>
      <c r="Z65" s="425"/>
      <c r="AA65" s="425"/>
      <c r="AB65" s="425"/>
      <c r="AC65" s="425"/>
      <c r="AD65" s="425"/>
      <c r="AE65" s="425"/>
      <c r="AF65" s="486"/>
      <c r="AG65" s="425"/>
    </row>
    <row r="66" spans="1:33" ht="15" customHeight="1" x14ac:dyDescent="0.2">
      <c r="A66" s="425"/>
      <c r="B66" s="487"/>
      <c r="C66" s="425"/>
      <c r="D66" s="733" t="s">
        <v>259</v>
      </c>
      <c r="E66" s="733"/>
      <c r="F66" s="733"/>
      <c r="G66" s="733"/>
      <c r="H66" s="733"/>
      <c r="I66" s="733"/>
      <c r="J66" s="733"/>
      <c r="K66" s="425"/>
      <c r="L66" s="425"/>
      <c r="M66" s="101"/>
      <c r="N66" s="738" t="s">
        <v>255</v>
      </c>
      <c r="O66" s="739"/>
      <c r="P66" s="739"/>
      <c r="Q66" s="740"/>
      <c r="R66" s="101"/>
      <c r="S66" s="738" t="s">
        <v>256</v>
      </c>
      <c r="T66" s="739"/>
      <c r="U66" s="740"/>
      <c r="V66" s="101"/>
      <c r="W66" s="425"/>
      <c r="X66" s="425"/>
      <c r="Y66" s="425"/>
      <c r="Z66" s="425"/>
      <c r="AA66" s="425"/>
      <c r="AB66" s="425"/>
      <c r="AC66" s="425"/>
      <c r="AD66" s="425"/>
      <c r="AE66" s="425"/>
      <c r="AF66" s="486"/>
      <c r="AG66" s="425"/>
    </row>
    <row r="67" spans="1:33" ht="9" customHeight="1" x14ac:dyDescent="0.2">
      <c r="A67" s="425"/>
      <c r="B67" s="487"/>
      <c r="C67" s="425"/>
      <c r="D67" s="425"/>
      <c r="E67" s="425"/>
      <c r="F67" s="425"/>
      <c r="G67" s="425"/>
      <c r="H67" s="425"/>
      <c r="I67" s="425"/>
      <c r="J67" s="425"/>
      <c r="K67" s="425"/>
      <c r="L67" s="425"/>
      <c r="M67" s="305"/>
      <c r="N67" s="741" t="s">
        <v>32</v>
      </c>
      <c r="O67" s="741"/>
      <c r="P67" s="741"/>
      <c r="Q67" s="741"/>
      <c r="R67" s="306"/>
      <c r="S67" s="741" t="s">
        <v>13</v>
      </c>
      <c r="T67" s="741"/>
      <c r="U67" s="741"/>
      <c r="V67" s="305"/>
      <c r="W67" s="425"/>
      <c r="X67" s="425"/>
      <c r="Y67" s="425"/>
      <c r="Z67" s="425"/>
      <c r="AA67" s="425"/>
      <c r="AB67" s="425"/>
      <c r="AC67" s="425"/>
      <c r="AD67" s="425"/>
      <c r="AE67" s="425"/>
      <c r="AF67" s="486"/>
      <c r="AG67" s="425"/>
    </row>
    <row r="68" spans="1:33" ht="3" customHeight="1" x14ac:dyDescent="0.2">
      <c r="A68" s="425"/>
      <c r="B68" s="487"/>
      <c r="C68" s="425"/>
      <c r="D68" s="425"/>
      <c r="E68" s="425"/>
      <c r="F68" s="425"/>
      <c r="G68" s="425"/>
      <c r="H68" s="425"/>
      <c r="I68" s="425"/>
      <c r="J68" s="425"/>
      <c r="K68" s="425"/>
      <c r="L68" s="425"/>
      <c r="M68" s="305"/>
      <c r="N68" s="306"/>
      <c r="O68" s="306"/>
      <c r="P68" s="306"/>
      <c r="Q68" s="306"/>
      <c r="R68" s="306"/>
      <c r="S68" s="306"/>
      <c r="T68" s="306"/>
      <c r="U68" s="306"/>
      <c r="V68" s="305"/>
      <c r="W68" s="425"/>
      <c r="X68" s="425"/>
      <c r="Y68" s="425"/>
      <c r="Z68" s="425"/>
      <c r="AA68" s="425"/>
      <c r="AB68" s="425"/>
      <c r="AC68" s="425"/>
      <c r="AD68" s="425"/>
      <c r="AE68" s="425"/>
      <c r="AF68" s="486"/>
      <c r="AG68" s="425"/>
    </row>
    <row r="69" spans="1:33" ht="3" customHeight="1" x14ac:dyDescent="0.2">
      <c r="A69" s="425"/>
      <c r="B69" s="487"/>
      <c r="C69" s="425"/>
      <c r="D69" s="425"/>
      <c r="E69" s="425"/>
      <c r="F69" s="425"/>
      <c r="G69" s="425"/>
      <c r="H69" s="425"/>
      <c r="I69" s="425"/>
      <c r="J69" s="425"/>
      <c r="K69" s="425"/>
      <c r="L69" s="425"/>
      <c r="M69" s="496"/>
      <c r="N69" s="497"/>
      <c r="O69" s="497"/>
      <c r="P69" s="497"/>
      <c r="Q69" s="497"/>
      <c r="R69" s="497"/>
      <c r="S69" s="497"/>
      <c r="T69" s="497"/>
      <c r="U69" s="498"/>
      <c r="V69" s="499"/>
      <c r="W69" s="425"/>
      <c r="X69" s="425"/>
      <c r="Y69" s="425"/>
      <c r="Z69" s="425"/>
      <c r="AA69" s="425"/>
      <c r="AB69" s="425"/>
      <c r="AC69" s="425"/>
      <c r="AD69" s="425"/>
      <c r="AE69" s="425"/>
      <c r="AF69" s="486"/>
      <c r="AG69" s="425"/>
    </row>
    <row r="70" spans="1:33" ht="15" customHeight="1" x14ac:dyDescent="0.2">
      <c r="A70" s="425"/>
      <c r="B70" s="487"/>
      <c r="C70" s="425"/>
      <c r="D70" s="425"/>
      <c r="E70" s="425"/>
      <c r="F70" s="425"/>
      <c r="G70" s="425"/>
      <c r="H70" s="425"/>
      <c r="I70" s="425"/>
      <c r="J70" s="425"/>
      <c r="K70" s="425"/>
      <c r="L70" s="425"/>
      <c r="M70" s="500"/>
      <c r="N70" s="802" t="s">
        <v>257</v>
      </c>
      <c r="O70" s="803"/>
      <c r="P70" s="501"/>
      <c r="Q70" s="742" t="s">
        <v>258</v>
      </c>
      <c r="R70" s="743"/>
      <c r="S70" s="743"/>
      <c r="T70" s="743"/>
      <c r="U70" s="744"/>
      <c r="V70" s="502"/>
      <c r="W70" s="425"/>
      <c r="X70" s="425"/>
      <c r="Y70" s="425"/>
      <c r="Z70" s="425"/>
      <c r="AA70" s="425"/>
      <c r="AB70" s="425"/>
      <c r="AC70" s="425"/>
      <c r="AD70" s="425"/>
      <c r="AE70" s="425"/>
      <c r="AF70" s="486"/>
      <c r="AG70" s="425"/>
    </row>
    <row r="71" spans="1:33" ht="9" customHeight="1" x14ac:dyDescent="0.2">
      <c r="A71" s="425"/>
      <c r="B71" s="487"/>
      <c r="C71" s="425"/>
      <c r="D71" s="425"/>
      <c r="E71" s="425"/>
      <c r="F71" s="425"/>
      <c r="G71" s="425"/>
      <c r="H71" s="425"/>
      <c r="I71" s="425"/>
      <c r="J71" s="425"/>
      <c r="K71" s="425"/>
      <c r="L71" s="425"/>
      <c r="M71" s="503"/>
      <c r="N71" s="504" t="s">
        <v>28</v>
      </c>
      <c r="O71" s="504"/>
      <c r="P71" s="505"/>
      <c r="Q71" s="804" t="s">
        <v>7</v>
      </c>
      <c r="R71" s="804"/>
      <c r="S71" s="804"/>
      <c r="T71" s="804"/>
      <c r="U71" s="804"/>
      <c r="V71" s="503"/>
      <c r="W71" s="425"/>
      <c r="X71" s="425"/>
      <c r="Y71" s="425"/>
      <c r="Z71" s="425"/>
      <c r="AA71" s="425"/>
      <c r="AB71" s="425"/>
      <c r="AC71" s="425"/>
      <c r="AD71" s="425"/>
      <c r="AE71" s="425"/>
      <c r="AF71" s="486"/>
      <c r="AG71" s="425"/>
    </row>
    <row r="72" spans="1:33" ht="11.25" customHeight="1" x14ac:dyDescent="0.2">
      <c r="A72" s="425"/>
      <c r="B72" s="487"/>
      <c r="C72" s="425"/>
      <c r="D72" s="425"/>
      <c r="E72" s="425"/>
      <c r="F72" s="425"/>
      <c r="G72" s="425"/>
      <c r="H72" s="425"/>
      <c r="I72" s="425"/>
      <c r="J72" s="425"/>
      <c r="K72" s="425"/>
      <c r="L72" s="425"/>
      <c r="M72" s="425"/>
      <c r="N72" s="425"/>
      <c r="O72" s="425"/>
      <c r="P72" s="425"/>
      <c r="Q72" s="425"/>
      <c r="R72" s="425"/>
      <c r="S72" s="425"/>
      <c r="T72" s="425"/>
      <c r="U72" s="425"/>
      <c r="V72" s="425"/>
      <c r="W72" s="425"/>
      <c r="X72" s="425"/>
      <c r="Y72" s="425"/>
      <c r="Z72" s="425"/>
      <c r="AA72" s="425"/>
      <c r="AB72" s="425"/>
      <c r="AC72" s="425"/>
      <c r="AD72" s="425"/>
      <c r="AE72" s="425"/>
      <c r="AF72" s="486"/>
      <c r="AG72" s="425"/>
    </row>
    <row r="73" spans="1:33" ht="15" customHeight="1" x14ac:dyDescent="0.2">
      <c r="A73" s="425"/>
      <c r="B73" s="487"/>
      <c r="C73" s="425"/>
      <c r="D73" s="723" t="s">
        <v>414</v>
      </c>
      <c r="E73" s="723"/>
      <c r="F73" s="723"/>
      <c r="G73" s="723"/>
      <c r="H73" s="723"/>
      <c r="I73" s="723"/>
      <c r="J73" s="723"/>
      <c r="K73" s="723"/>
      <c r="L73" s="723"/>
      <c r="M73" s="723"/>
      <c r="N73" s="723"/>
      <c r="O73" s="723"/>
      <c r="P73" s="723"/>
      <c r="Q73" s="723"/>
      <c r="R73" s="723"/>
      <c r="S73" s="723"/>
      <c r="T73" s="723"/>
      <c r="U73" s="723"/>
      <c r="V73" s="723"/>
      <c r="W73" s="723"/>
      <c r="X73" s="723"/>
      <c r="Y73" s="723"/>
      <c r="Z73" s="723"/>
      <c r="AA73" s="723"/>
      <c r="AB73" s="723"/>
      <c r="AC73" s="723"/>
      <c r="AD73" s="723"/>
      <c r="AE73" s="723"/>
      <c r="AF73" s="486"/>
      <c r="AG73" s="425"/>
    </row>
    <row r="74" spans="1:33" ht="15" customHeight="1" x14ac:dyDescent="0.2">
      <c r="A74" s="425"/>
      <c r="B74" s="487"/>
      <c r="C74" s="425"/>
      <c r="D74" s="723" t="s">
        <v>337</v>
      </c>
      <c r="E74" s="723"/>
      <c r="F74" s="723"/>
      <c r="G74" s="723"/>
      <c r="H74" s="723"/>
      <c r="I74" s="723"/>
      <c r="J74" s="723"/>
      <c r="K74" s="723"/>
      <c r="L74" s="723"/>
      <c r="M74" s="723"/>
      <c r="N74" s="723"/>
      <c r="O74" s="723"/>
      <c r="P74" s="723"/>
      <c r="Q74" s="723"/>
      <c r="R74" s="723"/>
      <c r="S74" s="723"/>
      <c r="T74" s="723"/>
      <c r="U74" s="723"/>
      <c r="V74" s="723"/>
      <c r="W74" s="723"/>
      <c r="X74" s="723"/>
      <c r="Y74" s="723"/>
      <c r="Z74" s="723"/>
      <c r="AA74" s="723"/>
      <c r="AB74" s="723"/>
      <c r="AC74" s="723"/>
      <c r="AD74" s="723"/>
      <c r="AE74" s="723"/>
      <c r="AF74" s="486"/>
      <c r="AG74" s="425"/>
    </row>
    <row r="75" spans="1:33" ht="15" customHeight="1" x14ac:dyDescent="0.2">
      <c r="A75" s="425"/>
      <c r="B75" s="487"/>
      <c r="C75" s="425"/>
      <c r="D75" s="723" t="s">
        <v>336</v>
      </c>
      <c r="E75" s="723"/>
      <c r="F75" s="723"/>
      <c r="G75" s="723"/>
      <c r="H75" s="723"/>
      <c r="I75" s="723"/>
      <c r="J75" s="723"/>
      <c r="K75" s="723"/>
      <c r="L75" s="723"/>
      <c r="M75" s="723"/>
      <c r="N75" s="723"/>
      <c r="O75" s="723"/>
      <c r="P75" s="723"/>
      <c r="Q75" s="723"/>
      <c r="R75" s="723"/>
      <c r="S75" s="723"/>
      <c r="T75" s="723"/>
      <c r="U75" s="723"/>
      <c r="V75" s="723"/>
      <c r="W75" s="723"/>
      <c r="X75" s="723"/>
      <c r="Y75" s="723"/>
      <c r="Z75" s="723"/>
      <c r="AA75" s="723"/>
      <c r="AB75" s="723"/>
      <c r="AC75" s="723"/>
      <c r="AD75" s="723"/>
      <c r="AE75" s="723"/>
      <c r="AF75" s="486"/>
      <c r="AG75" s="425"/>
    </row>
    <row r="76" spans="1:33" ht="15" customHeight="1" x14ac:dyDescent="0.2">
      <c r="A76" s="425"/>
      <c r="B76" s="487"/>
      <c r="C76" s="425"/>
      <c r="D76" s="723" t="s">
        <v>335</v>
      </c>
      <c r="E76" s="723"/>
      <c r="F76" s="723"/>
      <c r="G76" s="723"/>
      <c r="H76" s="723"/>
      <c r="I76" s="723"/>
      <c r="J76" s="723"/>
      <c r="K76" s="723"/>
      <c r="L76" s="723"/>
      <c r="M76" s="723"/>
      <c r="N76" s="723"/>
      <c r="O76" s="723"/>
      <c r="P76" s="723"/>
      <c r="Q76" s="723"/>
      <c r="R76" s="723"/>
      <c r="S76" s="723"/>
      <c r="T76" s="723"/>
      <c r="U76" s="723"/>
      <c r="V76" s="723"/>
      <c r="W76" s="723"/>
      <c r="X76" s="723"/>
      <c r="Y76" s="723"/>
      <c r="Z76" s="723"/>
      <c r="AA76" s="723"/>
      <c r="AB76" s="723"/>
      <c r="AC76" s="723"/>
      <c r="AD76" s="723"/>
      <c r="AE76" s="723"/>
      <c r="AF76" s="486"/>
      <c r="AG76" s="425"/>
    </row>
    <row r="77" spans="1:33" ht="11.25" customHeight="1" x14ac:dyDescent="0.2">
      <c r="A77" s="425"/>
      <c r="B77" s="487"/>
      <c r="C77" s="425"/>
      <c r="D77" s="425"/>
      <c r="E77" s="425"/>
      <c r="F77" s="425"/>
      <c r="G77" s="425"/>
      <c r="H77" s="425"/>
      <c r="I77" s="425"/>
      <c r="J77" s="425"/>
      <c r="K77" s="425"/>
      <c r="L77" s="425"/>
      <c r="M77" s="425"/>
      <c r="N77" s="425"/>
      <c r="O77" s="425"/>
      <c r="P77" s="425"/>
      <c r="Q77" s="425"/>
      <c r="R77" s="425"/>
      <c r="S77" s="425"/>
      <c r="T77" s="425"/>
      <c r="U77" s="425"/>
      <c r="V77" s="425"/>
      <c r="W77" s="425"/>
      <c r="X77" s="425"/>
      <c r="Y77" s="425"/>
      <c r="Z77" s="425"/>
      <c r="AA77" s="425"/>
      <c r="AB77" s="425"/>
      <c r="AC77" s="425"/>
      <c r="AD77" s="425"/>
      <c r="AE77" s="425"/>
      <c r="AF77" s="486"/>
      <c r="AG77" s="425"/>
    </row>
    <row r="78" spans="1:33" ht="15" customHeight="1" x14ac:dyDescent="0.2">
      <c r="A78" s="425"/>
      <c r="B78" s="487"/>
      <c r="C78" s="425"/>
      <c r="D78" s="733" t="s">
        <v>306</v>
      </c>
      <c r="E78" s="733"/>
      <c r="F78" s="733"/>
      <c r="G78" s="733"/>
      <c r="H78" s="733"/>
      <c r="I78" s="733"/>
      <c r="J78" s="733"/>
      <c r="K78" s="733"/>
      <c r="L78" s="733"/>
      <c r="M78" s="733"/>
      <c r="N78" s="733"/>
      <c r="O78" s="733"/>
      <c r="P78" s="733"/>
      <c r="Q78" s="733"/>
      <c r="R78" s="733"/>
      <c r="S78" s="733"/>
      <c r="T78" s="733"/>
      <c r="U78" s="733"/>
      <c r="V78" s="733"/>
      <c r="W78" s="733"/>
      <c r="X78" s="733"/>
      <c r="Y78" s="733"/>
      <c r="Z78" s="733"/>
      <c r="AA78" s="733"/>
      <c r="AB78" s="733"/>
      <c r="AC78" s="733"/>
      <c r="AD78" s="733"/>
      <c r="AE78" s="733"/>
      <c r="AF78" s="486"/>
      <c r="AG78" s="425"/>
    </row>
    <row r="79" spans="1:33" ht="7.5" customHeight="1" x14ac:dyDescent="0.2">
      <c r="A79" s="425"/>
      <c r="B79" s="487"/>
      <c r="C79" s="425"/>
      <c r="D79" s="545"/>
      <c r="E79" s="659"/>
      <c r="F79" s="659"/>
      <c r="G79" s="659"/>
      <c r="H79" s="659"/>
      <c r="I79" s="659"/>
      <c r="J79" s="545"/>
      <c r="K79" s="545"/>
      <c r="L79" s="545"/>
      <c r="M79" s="545"/>
      <c r="N79" s="545"/>
      <c r="O79" s="545"/>
      <c r="P79" s="545"/>
      <c r="Q79" s="545"/>
      <c r="R79" s="545"/>
      <c r="S79" s="545"/>
      <c r="T79" s="545"/>
      <c r="U79" s="545"/>
      <c r="V79" s="545"/>
      <c r="W79" s="545"/>
      <c r="X79" s="545"/>
      <c r="Y79" s="545"/>
      <c r="Z79" s="545"/>
      <c r="AA79" s="545"/>
      <c r="AB79" s="545"/>
      <c r="AC79" s="545"/>
      <c r="AD79" s="545"/>
      <c r="AE79" s="545"/>
      <c r="AF79" s="486"/>
      <c r="AG79" s="425"/>
    </row>
    <row r="80" spans="1:33" ht="15" customHeight="1" x14ac:dyDescent="0.2">
      <c r="A80" s="425"/>
      <c r="B80" s="487"/>
      <c r="C80" s="425"/>
      <c r="D80" s="723" t="s">
        <v>415</v>
      </c>
      <c r="E80" s="723"/>
      <c r="F80" s="723"/>
      <c r="G80" s="723"/>
      <c r="H80" s="723"/>
      <c r="I80" s="723"/>
      <c r="J80" s="723"/>
      <c r="K80" s="723"/>
      <c r="L80" s="723"/>
      <c r="M80" s="723"/>
      <c r="N80" s="723"/>
      <c r="O80" s="723"/>
      <c r="P80" s="723"/>
      <c r="Q80" s="723"/>
      <c r="R80" s="723"/>
      <c r="S80" s="723"/>
      <c r="T80" s="723"/>
      <c r="U80" s="723"/>
      <c r="V80" s="723"/>
      <c r="W80" s="723"/>
      <c r="X80" s="723"/>
      <c r="Y80" s="723"/>
      <c r="Z80" s="723"/>
      <c r="AA80" s="723"/>
      <c r="AB80" s="723"/>
      <c r="AC80" s="723"/>
      <c r="AD80" s="723"/>
      <c r="AE80" s="723"/>
      <c r="AF80" s="486"/>
      <c r="AG80" s="425"/>
    </row>
    <row r="81" spans="1:33" ht="7.5" customHeight="1" x14ac:dyDescent="0.2">
      <c r="A81" s="425"/>
      <c r="B81" s="487"/>
      <c r="C81" s="425"/>
      <c r="D81" s="425"/>
      <c r="E81" s="425"/>
      <c r="F81" s="425"/>
      <c r="G81" s="425"/>
      <c r="H81" s="425"/>
      <c r="I81" s="425"/>
      <c r="J81" s="425"/>
      <c r="K81" s="425"/>
      <c r="L81" s="425"/>
      <c r="M81" s="425"/>
      <c r="N81" s="425"/>
      <c r="O81" s="425"/>
      <c r="P81" s="425"/>
      <c r="Q81" s="425"/>
      <c r="R81" s="425"/>
      <c r="S81" s="425"/>
      <c r="T81" s="425"/>
      <c r="U81" s="425"/>
      <c r="V81" s="425"/>
      <c r="W81" s="425"/>
      <c r="X81" s="425"/>
      <c r="Y81" s="425"/>
      <c r="Z81" s="425"/>
      <c r="AA81" s="425"/>
      <c r="AB81" s="425"/>
      <c r="AC81" s="425"/>
      <c r="AD81" s="425"/>
      <c r="AE81" s="425"/>
      <c r="AF81" s="486"/>
      <c r="AG81" s="425"/>
    </row>
    <row r="82" spans="1:33" s="91" customFormat="1" ht="3" customHeight="1" x14ac:dyDescent="0.2">
      <c r="A82" s="128"/>
      <c r="B82" s="180"/>
      <c r="C82" s="128"/>
      <c r="D82" s="138"/>
      <c r="E82" s="138"/>
      <c r="F82" s="138"/>
      <c r="G82" s="138"/>
      <c r="H82" s="138"/>
      <c r="I82" s="138"/>
      <c r="J82" s="138"/>
      <c r="K82" s="130"/>
      <c r="L82" s="94"/>
      <c r="M82" s="514"/>
      <c r="N82" s="534"/>
      <c r="O82" s="534"/>
      <c r="P82" s="534"/>
      <c r="Q82" s="534"/>
      <c r="R82" s="534"/>
      <c r="S82" s="534"/>
      <c r="T82" s="534"/>
      <c r="U82" s="534"/>
      <c r="V82" s="509"/>
      <c r="W82" s="89"/>
      <c r="X82" s="425"/>
      <c r="Y82" s="425"/>
      <c r="Z82" s="425"/>
      <c r="AA82" s="425"/>
      <c r="AB82" s="425"/>
      <c r="AC82" s="82"/>
      <c r="AD82" s="82"/>
      <c r="AE82" s="82"/>
      <c r="AF82" s="179"/>
      <c r="AG82" s="82"/>
    </row>
    <row r="83" spans="1:33" s="91" customFormat="1" ht="16.5" customHeight="1" x14ac:dyDescent="0.2">
      <c r="A83" s="88"/>
      <c r="B83" s="176"/>
      <c r="C83" s="88"/>
      <c r="D83" s="806" t="s">
        <v>48</v>
      </c>
      <c r="E83" s="806"/>
      <c r="F83" s="806"/>
      <c r="G83" s="806"/>
      <c r="H83" s="806"/>
      <c r="I83" s="806"/>
      <c r="J83" s="806"/>
      <c r="K83" s="665" t="s">
        <v>0</v>
      </c>
      <c r="L83" s="94"/>
      <c r="M83" s="533"/>
      <c r="N83" s="807"/>
      <c r="O83" s="808"/>
      <c r="P83" s="808"/>
      <c r="Q83" s="808"/>
      <c r="R83" s="808"/>
      <c r="S83" s="808"/>
      <c r="T83" s="808"/>
      <c r="U83" s="809"/>
      <c r="V83" s="509"/>
      <c r="W83" s="82"/>
      <c r="X83" s="425"/>
      <c r="Y83" s="425"/>
      <c r="Z83" s="425"/>
      <c r="AA83" s="425"/>
      <c r="AB83" s="425"/>
      <c r="AC83" s="82"/>
      <c r="AD83" s="82"/>
      <c r="AE83" s="82"/>
      <c r="AF83" s="179"/>
      <c r="AG83" s="82"/>
    </row>
    <row r="84" spans="1:33" s="91" customFormat="1" ht="3" customHeight="1" x14ac:dyDescent="0.2">
      <c r="A84" s="128"/>
      <c r="B84" s="180"/>
      <c r="C84" s="128"/>
      <c r="D84" s="138"/>
      <c r="E84" s="138"/>
      <c r="F84" s="138"/>
      <c r="G84" s="138"/>
      <c r="H84" s="138"/>
      <c r="I84" s="138"/>
      <c r="J84" s="138"/>
      <c r="K84" s="130"/>
      <c r="L84" s="94"/>
      <c r="M84" s="514"/>
      <c r="N84" s="515"/>
      <c r="O84" s="515"/>
      <c r="P84" s="516"/>
      <c r="Q84" s="515"/>
      <c r="R84" s="515"/>
      <c r="S84" s="515"/>
      <c r="T84" s="516"/>
      <c r="U84" s="515"/>
      <c r="V84" s="509"/>
      <c r="W84" s="89"/>
      <c r="X84" s="425"/>
      <c r="Y84" s="425"/>
      <c r="Z84" s="425"/>
      <c r="AA84" s="425"/>
      <c r="AB84" s="425"/>
      <c r="AC84" s="82"/>
      <c r="AD84" s="82"/>
      <c r="AE84" s="82"/>
      <c r="AF84" s="179"/>
      <c r="AG84" s="82"/>
    </row>
    <row r="85" spans="1:33" s="91" customFormat="1" ht="30" customHeight="1" x14ac:dyDescent="0.2">
      <c r="A85" s="88"/>
      <c r="B85" s="176"/>
      <c r="C85" s="98"/>
      <c r="D85" s="810" t="s">
        <v>388</v>
      </c>
      <c r="E85" s="810"/>
      <c r="F85" s="810"/>
      <c r="G85" s="810"/>
      <c r="H85" s="810"/>
      <c r="I85" s="810"/>
      <c r="J85" s="810"/>
      <c r="K85" s="681" t="s">
        <v>0</v>
      </c>
      <c r="L85" s="100"/>
      <c r="M85" s="535"/>
      <c r="N85" s="798" t="s">
        <v>290</v>
      </c>
      <c r="O85" s="799"/>
      <c r="P85" s="800"/>
      <c r="Q85" s="800"/>
      <c r="R85" s="800"/>
      <c r="S85" s="800"/>
      <c r="T85" s="800"/>
      <c r="U85" s="801"/>
      <c r="V85" s="509"/>
      <c r="W85" s="98"/>
      <c r="X85" s="425"/>
      <c r="Y85" s="425"/>
      <c r="Z85" s="425"/>
      <c r="AA85" s="425"/>
      <c r="AB85" s="425"/>
      <c r="AC85" s="82"/>
      <c r="AD85" s="82"/>
      <c r="AE85" s="82"/>
      <c r="AF85" s="179"/>
      <c r="AG85" s="82"/>
    </row>
    <row r="86" spans="1:33" s="91" customFormat="1" ht="3" customHeight="1" x14ac:dyDescent="0.2">
      <c r="A86" s="128"/>
      <c r="B86" s="180"/>
      <c r="C86" s="128"/>
      <c r="D86" s="138"/>
      <c r="E86" s="138"/>
      <c r="F86" s="138"/>
      <c r="G86" s="138"/>
      <c r="H86" s="138"/>
      <c r="I86" s="138"/>
      <c r="J86" s="138"/>
      <c r="K86" s="130"/>
      <c r="L86" s="94"/>
      <c r="M86" s="514"/>
      <c r="N86" s="515"/>
      <c r="O86" s="515"/>
      <c r="P86" s="516"/>
      <c r="Q86" s="515"/>
      <c r="R86" s="515"/>
      <c r="S86" s="515"/>
      <c r="T86" s="516"/>
      <c r="U86" s="515"/>
      <c r="V86" s="509"/>
      <c r="W86" s="89"/>
      <c r="X86" s="425"/>
      <c r="Y86" s="425"/>
      <c r="Z86" s="425"/>
      <c r="AA86" s="425"/>
      <c r="AB86" s="425"/>
      <c r="AC86" s="82"/>
      <c r="AD86" s="82"/>
      <c r="AE86" s="82"/>
      <c r="AF86" s="179"/>
      <c r="AG86" s="82"/>
    </row>
    <row r="87" spans="1:33" ht="7.5" customHeight="1" x14ac:dyDescent="0.2">
      <c r="A87" s="425"/>
      <c r="B87" s="487"/>
      <c r="C87" s="425"/>
      <c r="D87" s="425"/>
      <c r="E87" s="425"/>
      <c r="F87" s="425"/>
      <c r="G87" s="425"/>
      <c r="H87" s="425"/>
      <c r="I87" s="425"/>
      <c r="J87" s="425"/>
      <c r="K87" s="425"/>
      <c r="L87" s="425"/>
      <c r="M87" s="425"/>
      <c r="N87" s="425"/>
      <c r="O87" s="425"/>
      <c r="P87" s="425"/>
      <c r="Q87" s="425"/>
      <c r="R87" s="425"/>
      <c r="S87" s="425"/>
      <c r="T87" s="425"/>
      <c r="U87" s="425"/>
      <c r="V87" s="425"/>
      <c r="W87" s="425"/>
      <c r="X87" s="425"/>
      <c r="Y87" s="425"/>
      <c r="Z87" s="425"/>
      <c r="AA87" s="425"/>
      <c r="AB87" s="425"/>
      <c r="AC87" s="425"/>
      <c r="AD87" s="425"/>
      <c r="AE87" s="425"/>
      <c r="AF87" s="486"/>
      <c r="AG87" s="425"/>
    </row>
    <row r="88" spans="1:33" ht="15" customHeight="1" x14ac:dyDescent="0.2">
      <c r="A88" s="425"/>
      <c r="B88" s="487"/>
      <c r="C88" s="425"/>
      <c r="D88" s="723" t="s">
        <v>307</v>
      </c>
      <c r="E88" s="723"/>
      <c r="F88" s="723"/>
      <c r="G88" s="723"/>
      <c r="H88" s="723"/>
      <c r="I88" s="723"/>
      <c r="J88" s="723"/>
      <c r="K88" s="723"/>
      <c r="L88" s="723"/>
      <c r="M88" s="723"/>
      <c r="N88" s="723"/>
      <c r="O88" s="723"/>
      <c r="P88" s="723"/>
      <c r="Q88" s="723"/>
      <c r="R88" s="723"/>
      <c r="S88" s="723"/>
      <c r="T88" s="723"/>
      <c r="U88" s="723"/>
      <c r="V88" s="723"/>
      <c r="W88" s="723"/>
      <c r="X88" s="723"/>
      <c r="Y88" s="723"/>
      <c r="Z88" s="723"/>
      <c r="AA88" s="723"/>
      <c r="AB88" s="723"/>
      <c r="AC88" s="723"/>
      <c r="AD88" s="723"/>
      <c r="AE88" s="723"/>
      <c r="AF88" s="486"/>
      <c r="AG88" s="425"/>
    </row>
    <row r="89" spans="1:33" ht="11.25" customHeight="1" x14ac:dyDescent="0.2">
      <c r="A89" s="425"/>
      <c r="B89" s="487"/>
      <c r="C89" s="425"/>
      <c r="D89" s="425"/>
      <c r="E89" s="425"/>
      <c r="F89" s="425"/>
      <c r="G89" s="425"/>
      <c r="H89" s="425"/>
      <c r="I89" s="425"/>
      <c r="J89" s="425"/>
      <c r="K89" s="425"/>
      <c r="L89" s="425"/>
      <c r="M89" s="425"/>
      <c r="N89" s="425"/>
      <c r="O89" s="425"/>
      <c r="P89" s="425"/>
      <c r="Q89" s="425"/>
      <c r="R89" s="425"/>
      <c r="S89" s="425"/>
      <c r="T89" s="425"/>
      <c r="U89" s="425"/>
      <c r="V89" s="425"/>
      <c r="W89" s="425"/>
      <c r="X89" s="425"/>
      <c r="Y89" s="425"/>
      <c r="Z89" s="425"/>
      <c r="AA89" s="425"/>
      <c r="AB89" s="425"/>
      <c r="AC89" s="425"/>
      <c r="AD89" s="425"/>
      <c r="AE89" s="425"/>
      <c r="AF89" s="486"/>
      <c r="AG89" s="425"/>
    </row>
    <row r="90" spans="1:33" ht="15" customHeight="1" x14ac:dyDescent="0.2">
      <c r="A90" s="425"/>
      <c r="B90" s="487"/>
      <c r="C90" s="425"/>
      <c r="D90" s="733" t="s">
        <v>266</v>
      </c>
      <c r="E90" s="733"/>
      <c r="F90" s="733"/>
      <c r="G90" s="733"/>
      <c r="H90" s="733"/>
      <c r="I90" s="733"/>
      <c r="J90" s="733"/>
      <c r="K90" s="733"/>
      <c r="L90" s="733"/>
      <c r="M90" s="733"/>
      <c r="N90" s="733"/>
      <c r="O90" s="733"/>
      <c r="P90" s="733"/>
      <c r="Q90" s="733"/>
      <c r="R90" s="733"/>
      <c r="S90" s="733"/>
      <c r="T90" s="733"/>
      <c r="U90" s="733"/>
      <c r="V90" s="733"/>
      <c r="W90" s="733"/>
      <c r="X90" s="733"/>
      <c r="Y90" s="733"/>
      <c r="Z90" s="733"/>
      <c r="AA90" s="733"/>
      <c r="AB90" s="733"/>
      <c r="AC90" s="733"/>
      <c r="AD90" s="733"/>
      <c r="AE90" s="733"/>
      <c r="AF90" s="486"/>
      <c r="AG90" s="425"/>
    </row>
    <row r="91" spans="1:33" ht="7.5" customHeight="1" x14ac:dyDescent="0.2">
      <c r="A91" s="425"/>
      <c r="B91" s="487"/>
      <c r="C91" s="425"/>
      <c r="D91" s="425"/>
      <c r="E91" s="425"/>
      <c r="F91" s="425"/>
      <c r="G91" s="425"/>
      <c r="H91" s="425"/>
      <c r="I91" s="425"/>
      <c r="J91" s="425"/>
      <c r="K91" s="425"/>
      <c r="L91" s="425"/>
      <c r="M91" s="425"/>
      <c r="N91" s="425"/>
      <c r="O91" s="425"/>
      <c r="P91" s="425"/>
      <c r="Q91" s="425"/>
      <c r="R91" s="425"/>
      <c r="S91" s="425"/>
      <c r="T91" s="425"/>
      <c r="U91" s="425"/>
      <c r="V91" s="425"/>
      <c r="W91" s="425"/>
      <c r="X91" s="425"/>
      <c r="Y91" s="425"/>
      <c r="Z91" s="425"/>
      <c r="AA91" s="425"/>
      <c r="AB91" s="425"/>
      <c r="AC91" s="425"/>
      <c r="AD91" s="425"/>
      <c r="AE91" s="425"/>
      <c r="AF91" s="486"/>
      <c r="AG91" s="425"/>
    </row>
    <row r="92" spans="1:33" ht="15" customHeight="1" x14ac:dyDescent="0.2">
      <c r="A92" s="425"/>
      <c r="B92" s="487"/>
      <c r="C92" s="425"/>
      <c r="D92" s="723" t="s">
        <v>282</v>
      </c>
      <c r="E92" s="723"/>
      <c r="F92" s="723"/>
      <c r="G92" s="723"/>
      <c r="H92" s="723"/>
      <c r="I92" s="723"/>
      <c r="J92" s="723"/>
      <c r="K92" s="723"/>
      <c r="L92" s="723"/>
      <c r="M92" s="723"/>
      <c r="N92" s="723"/>
      <c r="O92" s="723"/>
      <c r="P92" s="723"/>
      <c r="Q92" s="723"/>
      <c r="R92" s="723"/>
      <c r="S92" s="723"/>
      <c r="T92" s="723"/>
      <c r="U92" s="723"/>
      <c r="V92" s="723"/>
      <c r="W92" s="723"/>
      <c r="X92" s="723"/>
      <c r="Y92" s="723"/>
      <c r="Z92" s="723"/>
      <c r="AA92" s="723"/>
      <c r="AB92" s="723"/>
      <c r="AC92" s="723"/>
      <c r="AD92" s="723"/>
      <c r="AE92" s="723"/>
      <c r="AF92" s="486"/>
      <c r="AG92" s="425"/>
    </row>
    <row r="93" spans="1:33" s="431" customFormat="1" ht="15" customHeight="1" x14ac:dyDescent="0.2">
      <c r="A93" s="425"/>
      <c r="B93" s="487"/>
      <c r="C93" s="425"/>
      <c r="D93" s="723" t="s">
        <v>268</v>
      </c>
      <c r="E93" s="723"/>
      <c r="F93" s="723"/>
      <c r="G93" s="723"/>
      <c r="H93" s="723"/>
      <c r="I93" s="723"/>
      <c r="J93" s="723"/>
      <c r="K93" s="723"/>
      <c r="L93" s="723"/>
      <c r="M93" s="723"/>
      <c r="N93" s="723"/>
      <c r="O93" s="723"/>
      <c r="P93" s="723"/>
      <c r="Q93" s="723"/>
      <c r="R93" s="723"/>
      <c r="S93" s="723"/>
      <c r="T93" s="723"/>
      <c r="U93" s="723"/>
      <c r="V93" s="723"/>
      <c r="W93" s="723"/>
      <c r="X93" s="723"/>
      <c r="Y93" s="723"/>
      <c r="Z93" s="723"/>
      <c r="AA93" s="723"/>
      <c r="AB93" s="723"/>
      <c r="AC93" s="723"/>
      <c r="AD93" s="723"/>
      <c r="AE93" s="723"/>
      <c r="AF93" s="486"/>
      <c r="AG93" s="425"/>
    </row>
    <row r="94" spans="1:33" s="431" customFormat="1" ht="15" customHeight="1" x14ac:dyDescent="0.2">
      <c r="A94" s="425"/>
      <c r="B94" s="487"/>
      <c r="C94" s="425"/>
      <c r="D94" s="723" t="s">
        <v>283</v>
      </c>
      <c r="E94" s="723"/>
      <c r="F94" s="723"/>
      <c r="G94" s="723"/>
      <c r="H94" s="723"/>
      <c r="I94" s="723"/>
      <c r="J94" s="723"/>
      <c r="K94" s="723"/>
      <c r="L94" s="723"/>
      <c r="M94" s="723"/>
      <c r="N94" s="723"/>
      <c r="O94" s="723"/>
      <c r="P94" s="723"/>
      <c r="Q94" s="723"/>
      <c r="R94" s="723"/>
      <c r="S94" s="723"/>
      <c r="T94" s="723"/>
      <c r="U94" s="723"/>
      <c r="V94" s="723"/>
      <c r="W94" s="723"/>
      <c r="X94" s="723"/>
      <c r="Y94" s="723"/>
      <c r="Z94" s="723"/>
      <c r="AA94" s="723"/>
      <c r="AB94" s="723"/>
      <c r="AC94" s="723"/>
      <c r="AD94" s="723"/>
      <c r="AE94" s="723"/>
      <c r="AF94" s="486"/>
      <c r="AG94" s="425"/>
    </row>
    <row r="95" spans="1:33" s="431" customFormat="1" ht="7.5" customHeight="1" x14ac:dyDescent="0.2">
      <c r="A95" s="425"/>
      <c r="B95" s="487"/>
      <c r="C95" s="425"/>
      <c r="D95" s="723"/>
      <c r="E95" s="723"/>
      <c r="F95" s="723"/>
      <c r="G95" s="723"/>
      <c r="H95" s="723"/>
      <c r="I95" s="723"/>
      <c r="J95" s="723"/>
      <c r="K95" s="723"/>
      <c r="L95" s="723"/>
      <c r="M95" s="723"/>
      <c r="N95" s="723"/>
      <c r="O95" s="723"/>
      <c r="P95" s="723"/>
      <c r="Q95" s="723"/>
      <c r="R95" s="723"/>
      <c r="S95" s="723"/>
      <c r="T95" s="723"/>
      <c r="U95" s="723"/>
      <c r="V95" s="723"/>
      <c r="W95" s="723"/>
      <c r="X95" s="723"/>
      <c r="Y95" s="723"/>
      <c r="Z95" s="723"/>
      <c r="AA95" s="723"/>
      <c r="AB95" s="723"/>
      <c r="AC95" s="723"/>
      <c r="AD95" s="723"/>
      <c r="AE95" s="542"/>
      <c r="AF95" s="486"/>
      <c r="AG95" s="425"/>
    </row>
    <row r="96" spans="1:33" s="431" customFormat="1" ht="19.5" customHeight="1" x14ac:dyDescent="0.2">
      <c r="A96" s="425"/>
      <c r="B96" s="487"/>
      <c r="C96" s="425"/>
      <c r="D96" s="425"/>
      <c r="E96" s="774"/>
      <c r="F96" s="775"/>
      <c r="G96" s="775"/>
      <c r="H96" s="775"/>
      <c r="I96" s="775"/>
      <c r="J96" s="775"/>
      <c r="K96" s="775"/>
      <c r="L96" s="775"/>
      <c r="M96" s="775"/>
      <c r="N96" s="775"/>
      <c r="O96" s="775"/>
      <c r="P96" s="775"/>
      <c r="Q96" s="775"/>
      <c r="R96" s="775"/>
      <c r="S96" s="775"/>
      <c r="T96" s="775"/>
      <c r="U96" s="775"/>
      <c r="V96" s="775"/>
      <c r="W96" s="775"/>
      <c r="X96" s="775"/>
      <c r="Y96" s="775"/>
      <c r="Z96" s="775"/>
      <c r="AA96" s="775"/>
      <c r="AB96" s="775"/>
      <c r="AC96" s="775"/>
      <c r="AD96" s="775"/>
      <c r="AE96" s="776"/>
      <c r="AF96" s="486"/>
      <c r="AG96" s="425"/>
    </row>
    <row r="97" spans="1:33" s="431" customFormat="1" ht="19.5" customHeight="1" x14ac:dyDescent="0.2">
      <c r="A97" s="425"/>
      <c r="B97" s="487"/>
      <c r="C97" s="425"/>
      <c r="D97" s="425"/>
      <c r="E97" s="777"/>
      <c r="F97" s="778"/>
      <c r="G97" s="778"/>
      <c r="H97" s="778"/>
      <c r="I97" s="778"/>
      <c r="J97" s="778"/>
      <c r="K97" s="778"/>
      <c r="L97" s="778"/>
      <c r="M97" s="778"/>
      <c r="N97" s="778"/>
      <c r="O97" s="778"/>
      <c r="P97" s="778"/>
      <c r="Q97" s="778"/>
      <c r="R97" s="778"/>
      <c r="S97" s="778"/>
      <c r="T97" s="778"/>
      <c r="U97" s="778"/>
      <c r="V97" s="778"/>
      <c r="W97" s="778"/>
      <c r="X97" s="778"/>
      <c r="Y97" s="778"/>
      <c r="Z97" s="778"/>
      <c r="AA97" s="778"/>
      <c r="AB97" s="778"/>
      <c r="AC97" s="778"/>
      <c r="AD97" s="778"/>
      <c r="AE97" s="779"/>
      <c r="AF97" s="486"/>
      <c r="AG97" s="425"/>
    </row>
    <row r="98" spans="1:33" s="431" customFormat="1" ht="19.5" customHeight="1" x14ac:dyDescent="0.2">
      <c r="A98" s="425"/>
      <c r="B98" s="487"/>
      <c r="C98" s="425"/>
      <c r="D98" s="425"/>
      <c r="E98" s="777"/>
      <c r="F98" s="778"/>
      <c r="G98" s="778"/>
      <c r="H98" s="778"/>
      <c r="I98" s="778"/>
      <c r="J98" s="778"/>
      <c r="K98" s="778"/>
      <c r="L98" s="778"/>
      <c r="M98" s="778"/>
      <c r="N98" s="778"/>
      <c r="O98" s="778"/>
      <c r="P98" s="778"/>
      <c r="Q98" s="778"/>
      <c r="R98" s="778"/>
      <c r="S98" s="778"/>
      <c r="T98" s="778"/>
      <c r="U98" s="778"/>
      <c r="V98" s="778"/>
      <c r="W98" s="778"/>
      <c r="X98" s="778"/>
      <c r="Y98" s="778"/>
      <c r="Z98" s="778"/>
      <c r="AA98" s="778"/>
      <c r="AB98" s="778"/>
      <c r="AC98" s="778"/>
      <c r="AD98" s="778"/>
      <c r="AE98" s="779"/>
      <c r="AF98" s="486"/>
      <c r="AG98" s="425"/>
    </row>
    <row r="99" spans="1:33" s="431" customFormat="1" ht="19.5" customHeight="1" x14ac:dyDescent="0.2">
      <c r="A99" s="425"/>
      <c r="B99" s="487"/>
      <c r="C99" s="425"/>
      <c r="D99" s="425"/>
      <c r="E99" s="777"/>
      <c r="F99" s="778"/>
      <c r="G99" s="778"/>
      <c r="H99" s="778"/>
      <c r="I99" s="778"/>
      <c r="J99" s="778"/>
      <c r="K99" s="778"/>
      <c r="L99" s="778"/>
      <c r="M99" s="778"/>
      <c r="N99" s="778"/>
      <c r="O99" s="778"/>
      <c r="P99" s="778"/>
      <c r="Q99" s="778"/>
      <c r="R99" s="778"/>
      <c r="S99" s="778"/>
      <c r="T99" s="778"/>
      <c r="U99" s="778"/>
      <c r="V99" s="778"/>
      <c r="W99" s="778"/>
      <c r="X99" s="778"/>
      <c r="Y99" s="778"/>
      <c r="Z99" s="778"/>
      <c r="AA99" s="778"/>
      <c r="AB99" s="778"/>
      <c r="AC99" s="778"/>
      <c r="AD99" s="778"/>
      <c r="AE99" s="779"/>
      <c r="AF99" s="486"/>
      <c r="AG99" s="425"/>
    </row>
    <row r="100" spans="1:33" s="431" customFormat="1" ht="19.5" customHeight="1" x14ac:dyDescent="0.2">
      <c r="A100" s="425"/>
      <c r="B100" s="487"/>
      <c r="C100" s="425"/>
      <c r="D100" s="425"/>
      <c r="E100" s="777"/>
      <c r="F100" s="778"/>
      <c r="G100" s="778"/>
      <c r="H100" s="778"/>
      <c r="I100" s="778"/>
      <c r="J100" s="778"/>
      <c r="K100" s="778"/>
      <c r="L100" s="778"/>
      <c r="M100" s="778"/>
      <c r="N100" s="778"/>
      <c r="O100" s="778"/>
      <c r="P100" s="778"/>
      <c r="Q100" s="778"/>
      <c r="R100" s="778"/>
      <c r="S100" s="778"/>
      <c r="T100" s="778"/>
      <c r="U100" s="778"/>
      <c r="V100" s="778"/>
      <c r="W100" s="778"/>
      <c r="X100" s="778"/>
      <c r="Y100" s="778"/>
      <c r="Z100" s="778"/>
      <c r="AA100" s="778"/>
      <c r="AB100" s="778"/>
      <c r="AC100" s="778"/>
      <c r="AD100" s="778"/>
      <c r="AE100" s="779"/>
      <c r="AF100" s="486"/>
      <c r="AG100" s="425"/>
    </row>
    <row r="101" spans="1:33" s="431" customFormat="1" ht="19.5" customHeight="1" x14ac:dyDescent="0.2">
      <c r="A101" s="425"/>
      <c r="B101" s="487"/>
      <c r="C101" s="425"/>
      <c r="D101" s="425"/>
      <c r="E101" s="777"/>
      <c r="F101" s="778"/>
      <c r="G101" s="778"/>
      <c r="H101" s="778"/>
      <c r="I101" s="778"/>
      <c r="J101" s="778"/>
      <c r="K101" s="778"/>
      <c r="L101" s="778"/>
      <c r="M101" s="778"/>
      <c r="N101" s="778"/>
      <c r="O101" s="778"/>
      <c r="P101" s="778"/>
      <c r="Q101" s="778"/>
      <c r="R101" s="778"/>
      <c r="S101" s="778"/>
      <c r="T101" s="778"/>
      <c r="U101" s="778"/>
      <c r="V101" s="778"/>
      <c r="W101" s="778"/>
      <c r="X101" s="778"/>
      <c r="Y101" s="778"/>
      <c r="Z101" s="778"/>
      <c r="AA101" s="778"/>
      <c r="AB101" s="778"/>
      <c r="AC101" s="778"/>
      <c r="AD101" s="778"/>
      <c r="AE101" s="779"/>
      <c r="AF101" s="486"/>
      <c r="AG101" s="425"/>
    </row>
    <row r="102" spans="1:33" s="431" customFormat="1" ht="19.5" customHeight="1" x14ac:dyDescent="0.2">
      <c r="A102" s="425"/>
      <c r="B102" s="487"/>
      <c r="C102" s="425"/>
      <c r="D102" s="425"/>
      <c r="E102" s="777"/>
      <c r="F102" s="778"/>
      <c r="G102" s="778"/>
      <c r="H102" s="778"/>
      <c r="I102" s="778"/>
      <c r="J102" s="778"/>
      <c r="K102" s="778"/>
      <c r="L102" s="778"/>
      <c r="M102" s="778"/>
      <c r="N102" s="778"/>
      <c r="O102" s="778"/>
      <c r="P102" s="778"/>
      <c r="Q102" s="778"/>
      <c r="R102" s="778"/>
      <c r="S102" s="778"/>
      <c r="T102" s="778"/>
      <c r="U102" s="778"/>
      <c r="V102" s="778"/>
      <c r="W102" s="778"/>
      <c r="X102" s="778"/>
      <c r="Y102" s="778"/>
      <c r="Z102" s="778"/>
      <c r="AA102" s="778"/>
      <c r="AB102" s="778"/>
      <c r="AC102" s="778"/>
      <c r="AD102" s="778"/>
      <c r="AE102" s="779"/>
      <c r="AF102" s="486"/>
      <c r="AG102" s="425"/>
    </row>
    <row r="103" spans="1:33" s="431" customFormat="1" ht="7.5" customHeight="1" x14ac:dyDescent="0.2">
      <c r="A103" s="425"/>
      <c r="B103" s="487"/>
      <c r="C103" s="425"/>
      <c r="D103" s="425"/>
      <c r="E103" s="780"/>
      <c r="F103" s="781"/>
      <c r="G103" s="781"/>
      <c r="H103" s="781"/>
      <c r="I103" s="781"/>
      <c r="J103" s="781"/>
      <c r="K103" s="781"/>
      <c r="L103" s="781"/>
      <c r="M103" s="781"/>
      <c r="N103" s="781"/>
      <c r="O103" s="781"/>
      <c r="P103" s="781"/>
      <c r="Q103" s="781"/>
      <c r="R103" s="781"/>
      <c r="S103" s="781"/>
      <c r="T103" s="781"/>
      <c r="U103" s="781"/>
      <c r="V103" s="781"/>
      <c r="W103" s="781"/>
      <c r="X103" s="781"/>
      <c r="Y103" s="781"/>
      <c r="Z103" s="781"/>
      <c r="AA103" s="781"/>
      <c r="AB103" s="781"/>
      <c r="AC103" s="781"/>
      <c r="AD103" s="781"/>
      <c r="AE103" s="782"/>
      <c r="AF103" s="486"/>
      <c r="AG103" s="425"/>
    </row>
    <row r="104" spans="1:33" ht="11.25" customHeight="1" x14ac:dyDescent="0.2">
      <c r="A104" s="425"/>
      <c r="B104" s="487"/>
      <c r="C104" s="425"/>
      <c r="D104" s="425"/>
      <c r="E104" s="425"/>
      <c r="F104" s="425"/>
      <c r="G104" s="425"/>
      <c r="H104" s="425"/>
      <c r="I104" s="425"/>
      <c r="J104" s="425"/>
      <c r="K104" s="425"/>
      <c r="L104" s="425"/>
      <c r="M104" s="425"/>
      <c r="N104" s="425"/>
      <c r="O104" s="425"/>
      <c r="P104" s="425"/>
      <c r="Q104" s="425"/>
      <c r="R104" s="425"/>
      <c r="S104" s="425"/>
      <c r="T104" s="425"/>
      <c r="U104" s="425"/>
      <c r="V104" s="425"/>
      <c r="W104" s="425"/>
      <c r="X104" s="425"/>
      <c r="Y104" s="425"/>
      <c r="Z104" s="425"/>
      <c r="AA104" s="425"/>
      <c r="AB104" s="425"/>
      <c r="AC104" s="425"/>
      <c r="AD104" s="425"/>
      <c r="AE104" s="425"/>
      <c r="AF104" s="486"/>
      <c r="AG104" s="425"/>
    </row>
    <row r="105" spans="1:33" ht="15" customHeight="1" x14ac:dyDescent="0.2">
      <c r="A105" s="425"/>
      <c r="B105" s="487"/>
      <c r="C105" s="425"/>
      <c r="D105" s="733" t="s">
        <v>263</v>
      </c>
      <c r="E105" s="733"/>
      <c r="F105" s="733"/>
      <c r="G105" s="733"/>
      <c r="H105" s="733"/>
      <c r="I105" s="733"/>
      <c r="J105" s="733"/>
      <c r="K105" s="733"/>
      <c r="L105" s="733"/>
      <c r="M105" s="733"/>
      <c r="N105" s="733"/>
      <c r="O105" s="733"/>
      <c r="P105" s="733"/>
      <c r="Q105" s="733"/>
      <c r="R105" s="733"/>
      <c r="S105" s="733"/>
      <c r="T105" s="733"/>
      <c r="U105" s="733"/>
      <c r="V105" s="733"/>
      <c r="W105" s="733"/>
      <c r="X105" s="733"/>
      <c r="Y105" s="733"/>
      <c r="Z105" s="733"/>
      <c r="AA105" s="733"/>
      <c r="AB105" s="733"/>
      <c r="AC105" s="733"/>
      <c r="AD105" s="733"/>
      <c r="AE105" s="733"/>
      <c r="AF105" s="486"/>
      <c r="AG105" s="425"/>
    </row>
    <row r="106" spans="1:33" ht="7.5" customHeight="1" x14ac:dyDescent="0.2">
      <c r="A106" s="425"/>
      <c r="B106" s="487"/>
      <c r="C106" s="425"/>
      <c r="D106" s="545"/>
      <c r="E106" s="659"/>
      <c r="F106" s="659"/>
      <c r="G106" s="659"/>
      <c r="H106" s="659"/>
      <c r="I106" s="659"/>
      <c r="J106" s="545"/>
      <c r="K106" s="545"/>
      <c r="L106" s="545"/>
      <c r="M106" s="545"/>
      <c r="N106" s="545"/>
      <c r="O106" s="545"/>
      <c r="P106" s="545"/>
      <c r="Q106" s="545"/>
      <c r="R106" s="545"/>
      <c r="S106" s="545"/>
      <c r="T106" s="545"/>
      <c r="U106" s="545"/>
      <c r="V106" s="545"/>
      <c r="W106" s="545"/>
      <c r="X106" s="545"/>
      <c r="Y106" s="545"/>
      <c r="Z106" s="545"/>
      <c r="AA106" s="545"/>
      <c r="AB106" s="545"/>
      <c r="AC106" s="545"/>
      <c r="AD106" s="545"/>
      <c r="AE106" s="545"/>
      <c r="AF106" s="486"/>
      <c r="AG106" s="425"/>
    </row>
    <row r="107" spans="1:33" ht="15" customHeight="1" x14ac:dyDescent="0.2">
      <c r="A107" s="425"/>
      <c r="B107" s="487"/>
      <c r="C107" s="425"/>
      <c r="D107" s="723" t="s">
        <v>269</v>
      </c>
      <c r="E107" s="723"/>
      <c r="F107" s="723"/>
      <c r="G107" s="723"/>
      <c r="H107" s="723"/>
      <c r="I107" s="723"/>
      <c r="J107" s="723"/>
      <c r="K107" s="723"/>
      <c r="L107" s="723"/>
      <c r="M107" s="723"/>
      <c r="N107" s="723"/>
      <c r="O107" s="723"/>
      <c r="P107" s="723"/>
      <c r="Q107" s="723"/>
      <c r="R107" s="723"/>
      <c r="S107" s="723"/>
      <c r="T107" s="723"/>
      <c r="U107" s="723"/>
      <c r="V107" s="723"/>
      <c r="W107" s="723"/>
      <c r="X107" s="723"/>
      <c r="Y107" s="723"/>
      <c r="Z107" s="723"/>
      <c r="AA107" s="723"/>
      <c r="AB107" s="723"/>
      <c r="AC107" s="723"/>
      <c r="AD107" s="723"/>
      <c r="AE107" s="723"/>
      <c r="AF107" s="486"/>
      <c r="AG107" s="425"/>
    </row>
    <row r="108" spans="1:33" ht="15" customHeight="1" x14ac:dyDescent="0.2">
      <c r="A108" s="425"/>
      <c r="B108" s="487"/>
      <c r="C108" s="425"/>
      <c r="D108" s="723" t="s">
        <v>284</v>
      </c>
      <c r="E108" s="723"/>
      <c r="F108" s="723"/>
      <c r="G108" s="723"/>
      <c r="H108" s="723"/>
      <c r="I108" s="723"/>
      <c r="J108" s="723"/>
      <c r="K108" s="723"/>
      <c r="L108" s="723"/>
      <c r="M108" s="723"/>
      <c r="N108" s="723"/>
      <c r="O108" s="723"/>
      <c r="P108" s="723"/>
      <c r="Q108" s="723"/>
      <c r="R108" s="723"/>
      <c r="S108" s="723"/>
      <c r="T108" s="723"/>
      <c r="U108" s="723"/>
      <c r="V108" s="723"/>
      <c r="W108" s="723"/>
      <c r="X108" s="723"/>
      <c r="Y108" s="723"/>
      <c r="Z108" s="723"/>
      <c r="AA108" s="723"/>
      <c r="AB108" s="723"/>
      <c r="AC108" s="723"/>
      <c r="AD108" s="723"/>
      <c r="AE108" s="723"/>
      <c r="AF108" s="486"/>
      <c r="AG108" s="425"/>
    </row>
    <row r="109" spans="1:33" ht="15" customHeight="1" x14ac:dyDescent="0.2">
      <c r="A109" s="425"/>
      <c r="B109" s="487"/>
      <c r="C109" s="425"/>
      <c r="D109" s="723" t="s">
        <v>304</v>
      </c>
      <c r="E109" s="723"/>
      <c r="F109" s="723"/>
      <c r="G109" s="723"/>
      <c r="H109" s="723"/>
      <c r="I109" s="723"/>
      <c r="J109" s="723"/>
      <c r="K109" s="723"/>
      <c r="L109" s="723"/>
      <c r="M109" s="723"/>
      <c r="N109" s="723"/>
      <c r="O109" s="723"/>
      <c r="P109" s="723"/>
      <c r="Q109" s="723"/>
      <c r="R109" s="723"/>
      <c r="S109" s="723"/>
      <c r="T109" s="723"/>
      <c r="U109" s="723"/>
      <c r="V109" s="723"/>
      <c r="W109" s="723"/>
      <c r="X109" s="723"/>
      <c r="Y109" s="723"/>
      <c r="Z109" s="723"/>
      <c r="AA109" s="723"/>
      <c r="AB109" s="723"/>
      <c r="AC109" s="723"/>
      <c r="AD109" s="723"/>
      <c r="AE109" s="723"/>
      <c r="AF109" s="486"/>
      <c r="AG109" s="425"/>
    </row>
    <row r="110" spans="1:33" ht="7.5" customHeight="1" x14ac:dyDescent="0.2">
      <c r="A110" s="425"/>
      <c r="B110" s="487"/>
      <c r="C110" s="425"/>
      <c r="D110" s="545"/>
      <c r="E110" s="659"/>
      <c r="F110" s="659"/>
      <c r="G110" s="659"/>
      <c r="H110" s="659"/>
      <c r="I110" s="659"/>
      <c r="J110" s="545"/>
      <c r="K110" s="545"/>
      <c r="L110" s="545"/>
      <c r="M110" s="545"/>
      <c r="N110" s="545"/>
      <c r="O110" s="545"/>
      <c r="P110" s="545"/>
      <c r="Q110" s="545"/>
      <c r="R110" s="545"/>
      <c r="S110" s="545"/>
      <c r="T110" s="545"/>
      <c r="U110" s="545"/>
      <c r="V110" s="545"/>
      <c r="W110" s="545"/>
      <c r="X110" s="545"/>
      <c r="Y110" s="545"/>
      <c r="Z110" s="545"/>
      <c r="AA110" s="545"/>
      <c r="AB110" s="545"/>
      <c r="AC110" s="545"/>
      <c r="AD110" s="545"/>
      <c r="AE110" s="545"/>
      <c r="AF110" s="486"/>
      <c r="AG110" s="425"/>
    </row>
    <row r="111" spans="1:33" ht="15" customHeight="1" x14ac:dyDescent="0.2">
      <c r="A111" s="425"/>
      <c r="B111" s="487"/>
      <c r="C111" s="425"/>
      <c r="D111" s="733" t="s">
        <v>261</v>
      </c>
      <c r="E111" s="733"/>
      <c r="F111" s="733"/>
      <c r="G111" s="733"/>
      <c r="H111" s="733"/>
      <c r="I111" s="733"/>
      <c r="J111" s="733"/>
      <c r="K111" s="733"/>
      <c r="L111" s="733"/>
      <c r="M111" s="733"/>
      <c r="N111" s="733"/>
      <c r="O111" s="733"/>
      <c r="P111" s="733"/>
      <c r="Q111" s="733"/>
      <c r="R111" s="733"/>
      <c r="S111" s="733"/>
      <c r="T111" s="733"/>
      <c r="U111" s="733"/>
      <c r="V111" s="733"/>
      <c r="W111" s="733"/>
      <c r="X111" s="733"/>
      <c r="Y111" s="733"/>
      <c r="Z111" s="733"/>
      <c r="AA111" s="733"/>
      <c r="AB111" s="733"/>
      <c r="AC111" s="733"/>
      <c r="AD111" s="733"/>
      <c r="AE111" s="733"/>
      <c r="AF111" s="486"/>
      <c r="AG111" s="425"/>
    </row>
    <row r="112" spans="1:33" ht="7.5" customHeight="1" x14ac:dyDescent="0.2">
      <c r="A112" s="425"/>
      <c r="B112" s="487"/>
      <c r="C112" s="425"/>
      <c r="D112" s="545"/>
      <c r="E112" s="659"/>
      <c r="F112" s="659"/>
      <c r="G112" s="659"/>
      <c r="H112" s="659"/>
      <c r="I112" s="659"/>
      <c r="J112" s="545"/>
      <c r="K112" s="545"/>
      <c r="L112" s="545"/>
      <c r="M112" s="545"/>
      <c r="N112" s="545"/>
      <c r="O112" s="545"/>
      <c r="P112" s="545"/>
      <c r="Q112" s="545"/>
      <c r="R112" s="545"/>
      <c r="S112" s="545"/>
      <c r="T112" s="545"/>
      <c r="U112" s="545"/>
      <c r="V112" s="545"/>
      <c r="W112" s="545"/>
      <c r="X112" s="545"/>
      <c r="Y112" s="545"/>
      <c r="Z112" s="545"/>
      <c r="AA112" s="545"/>
      <c r="AB112" s="545"/>
      <c r="AC112" s="545"/>
      <c r="AD112" s="545"/>
      <c r="AE112" s="545"/>
      <c r="AF112" s="486"/>
      <c r="AG112" s="425"/>
    </row>
    <row r="113" spans="1:33" ht="12.75" customHeight="1" x14ac:dyDescent="0.2">
      <c r="A113" s="425"/>
      <c r="B113" s="487"/>
      <c r="C113" s="425"/>
      <c r="D113" s="723" t="s">
        <v>303</v>
      </c>
      <c r="E113" s="723"/>
      <c r="F113" s="723"/>
      <c r="G113" s="723"/>
      <c r="H113" s="723"/>
      <c r="I113" s="723"/>
      <c r="J113" s="723"/>
      <c r="K113" s="723"/>
      <c r="L113" s="723"/>
      <c r="M113" s="723"/>
      <c r="N113" s="723"/>
      <c r="O113" s="723"/>
      <c r="P113" s="723"/>
      <c r="Q113" s="723"/>
      <c r="R113" s="723"/>
      <c r="S113" s="723"/>
      <c r="T113" s="723"/>
      <c r="U113" s="723"/>
      <c r="V113" s="723"/>
      <c r="W113" s="723"/>
      <c r="X113" s="723"/>
      <c r="Y113" s="723"/>
      <c r="Z113" s="723"/>
      <c r="AA113" s="723"/>
      <c r="AB113" s="723"/>
      <c r="AC113" s="723"/>
      <c r="AD113" s="723"/>
      <c r="AE113" s="723"/>
      <c r="AF113" s="486"/>
      <c r="AG113" s="425"/>
    </row>
    <row r="114" spans="1:33" ht="3.75" customHeight="1" x14ac:dyDescent="0.2">
      <c r="A114" s="425"/>
      <c r="B114" s="487"/>
      <c r="C114" s="425"/>
      <c r="D114" s="425"/>
      <c r="E114" s="425"/>
      <c r="F114" s="425"/>
      <c r="G114" s="425"/>
      <c r="H114" s="425"/>
      <c r="I114" s="425"/>
      <c r="J114" s="425"/>
      <c r="K114" s="425"/>
      <c r="L114" s="425"/>
      <c r="M114" s="425"/>
      <c r="N114" s="425"/>
      <c r="O114" s="425"/>
      <c r="P114" s="425"/>
      <c r="Q114" s="425"/>
      <c r="R114" s="425"/>
      <c r="S114" s="425"/>
      <c r="T114" s="425"/>
      <c r="U114" s="425"/>
      <c r="V114" s="425"/>
      <c r="W114" s="425"/>
      <c r="X114" s="425"/>
      <c r="Y114" s="425"/>
      <c r="Z114" s="425"/>
      <c r="AA114" s="425"/>
      <c r="AB114" s="425"/>
      <c r="AC114" s="425"/>
      <c r="AD114" s="425"/>
      <c r="AE114" s="425"/>
      <c r="AF114" s="486"/>
      <c r="AG114" s="425"/>
    </row>
    <row r="115" spans="1:33" s="91" customFormat="1" ht="3" customHeight="1" x14ac:dyDescent="0.2">
      <c r="A115" s="128"/>
      <c r="B115" s="180"/>
      <c r="C115" s="281"/>
      <c r="D115" s="236"/>
      <c r="E115" s="236"/>
      <c r="F115" s="236"/>
      <c r="G115" s="236"/>
      <c r="H115" s="236"/>
      <c r="I115" s="236"/>
      <c r="J115" s="236"/>
      <c r="K115" s="298"/>
      <c r="L115" s="277"/>
      <c r="M115" s="278"/>
      <c r="N115" s="104"/>
      <c r="O115" s="104"/>
      <c r="P115" s="104"/>
      <c r="Q115" s="104"/>
      <c r="R115" s="104"/>
      <c r="S115" s="104"/>
      <c r="T115" s="104"/>
      <c r="U115" s="104"/>
      <c r="V115" s="104"/>
      <c r="W115" s="89"/>
      <c r="X115" s="300"/>
      <c r="Y115" s="267"/>
      <c r="Z115" s="425"/>
      <c r="AA115" s="425"/>
      <c r="AB115" s="425"/>
      <c r="AC115" s="425"/>
      <c r="AD115" s="425"/>
      <c r="AE115" s="425"/>
      <c r="AF115" s="493"/>
      <c r="AG115" s="267"/>
    </row>
    <row r="116" spans="1:33" s="91" customFormat="1" ht="16.5" customHeight="1" x14ac:dyDescent="0.2">
      <c r="A116" s="88"/>
      <c r="B116" s="176"/>
      <c r="C116" s="291"/>
      <c r="D116" s="820" t="s">
        <v>16</v>
      </c>
      <c r="E116" s="820"/>
      <c r="F116" s="820"/>
      <c r="G116" s="820"/>
      <c r="H116" s="820"/>
      <c r="I116" s="820"/>
      <c r="J116" s="820"/>
      <c r="K116" s="301"/>
      <c r="L116" s="297"/>
      <c r="M116" s="292"/>
      <c r="N116" s="812" t="s">
        <v>257</v>
      </c>
      <c r="O116" s="813"/>
      <c r="P116" s="101"/>
      <c r="Q116" s="817" t="s">
        <v>258</v>
      </c>
      <c r="R116" s="818"/>
      <c r="S116" s="818"/>
      <c r="T116" s="818"/>
      <c r="U116" s="819"/>
      <c r="V116" s="101"/>
      <c r="W116" s="102"/>
      <c r="X116" s="238"/>
      <c r="Y116" s="267"/>
      <c r="Z116" s="425"/>
      <c r="AA116" s="425"/>
      <c r="AB116" s="425"/>
      <c r="AC116" s="425"/>
      <c r="AD116" s="425"/>
      <c r="AE116" s="425"/>
      <c r="AF116" s="493"/>
      <c r="AG116" s="267"/>
    </row>
    <row r="117" spans="1:33" s="91" customFormat="1" ht="9" customHeight="1" x14ac:dyDescent="0.2">
      <c r="A117" s="88"/>
      <c r="B117" s="176"/>
      <c r="C117" s="88"/>
      <c r="D117" s="236"/>
      <c r="E117" s="236"/>
      <c r="F117" s="236"/>
      <c r="G117" s="236"/>
      <c r="H117" s="236"/>
      <c r="I117" s="236"/>
      <c r="J117" s="236"/>
      <c r="K117" s="235"/>
      <c r="L117" s="277"/>
      <c r="M117" s="302"/>
      <c r="N117" s="303" t="s">
        <v>28</v>
      </c>
      <c r="O117" s="303"/>
      <c r="P117" s="304"/>
      <c r="Q117" s="741" t="s">
        <v>7</v>
      </c>
      <c r="R117" s="741"/>
      <c r="S117" s="741"/>
      <c r="T117" s="741"/>
      <c r="U117" s="741"/>
      <c r="V117" s="305"/>
      <c r="W117" s="89"/>
      <c r="X117" s="233"/>
      <c r="Y117" s="267"/>
      <c r="Z117" s="425"/>
      <c r="AA117" s="425"/>
      <c r="AB117" s="425"/>
      <c r="AC117" s="425"/>
      <c r="AD117" s="425"/>
      <c r="AE117" s="425"/>
      <c r="AF117" s="493"/>
      <c r="AG117" s="267"/>
    </row>
    <row r="118" spans="1:33" s="91" customFormat="1" ht="11.25" customHeight="1" x14ac:dyDescent="0.2">
      <c r="A118" s="88"/>
      <c r="B118" s="176"/>
      <c r="C118" s="88"/>
      <c r="D118" s="236"/>
      <c r="E118" s="236"/>
      <c r="F118" s="236"/>
      <c r="G118" s="236"/>
      <c r="H118" s="236"/>
      <c r="I118" s="236"/>
      <c r="J118" s="236"/>
      <c r="K118" s="235"/>
      <c r="L118" s="277"/>
      <c r="M118" s="302"/>
      <c r="N118" s="303"/>
      <c r="O118" s="303"/>
      <c r="P118" s="304"/>
      <c r="Q118" s="306"/>
      <c r="R118" s="306"/>
      <c r="S118" s="306"/>
      <c r="T118" s="306"/>
      <c r="U118" s="306"/>
      <c r="V118" s="425"/>
      <c r="W118" s="425"/>
      <c r="X118" s="425"/>
      <c r="Y118" s="425"/>
      <c r="Z118" s="425"/>
      <c r="AA118" s="425"/>
      <c r="AB118" s="425"/>
      <c r="AC118" s="425"/>
      <c r="AD118" s="425"/>
      <c r="AE118" s="425"/>
      <c r="AF118" s="486"/>
      <c r="AG118" s="425"/>
    </row>
    <row r="119" spans="1:33" ht="12.75" customHeight="1" x14ac:dyDescent="0.2">
      <c r="A119" s="425"/>
      <c r="B119" s="487"/>
      <c r="C119" s="425"/>
      <c r="D119" s="723" t="s">
        <v>302</v>
      </c>
      <c r="E119" s="723"/>
      <c r="F119" s="723"/>
      <c r="G119" s="723"/>
      <c r="H119" s="723"/>
      <c r="I119" s="723"/>
      <c r="J119" s="723"/>
      <c r="K119" s="723"/>
      <c r="L119" s="723"/>
      <c r="M119" s="723"/>
      <c r="N119" s="723"/>
      <c r="O119" s="723"/>
      <c r="P119" s="723"/>
      <c r="Q119" s="723"/>
      <c r="R119" s="723"/>
      <c r="S119" s="723"/>
      <c r="T119" s="723"/>
      <c r="U119" s="723"/>
      <c r="V119" s="723"/>
      <c r="W119" s="723"/>
      <c r="X119" s="723"/>
      <c r="Y119" s="723"/>
      <c r="Z119" s="723"/>
      <c r="AA119" s="723"/>
      <c r="AB119" s="723"/>
      <c r="AC119" s="723"/>
      <c r="AD119" s="723"/>
      <c r="AE119" s="723"/>
      <c r="AF119" s="486"/>
      <c r="AG119" s="425"/>
    </row>
    <row r="120" spans="1:33" ht="3.75" customHeight="1" x14ac:dyDescent="0.2">
      <c r="A120" s="425"/>
      <c r="B120" s="487"/>
      <c r="C120" s="425"/>
      <c r="D120" s="425"/>
      <c r="E120" s="425"/>
      <c r="F120" s="425"/>
      <c r="G120" s="425"/>
      <c r="H120" s="425"/>
      <c r="I120" s="425"/>
      <c r="J120" s="425"/>
      <c r="K120" s="425"/>
      <c r="L120" s="425"/>
      <c r="M120" s="425"/>
      <c r="N120" s="425"/>
      <c r="O120" s="425"/>
      <c r="P120" s="425"/>
      <c r="Q120" s="425"/>
      <c r="R120" s="425"/>
      <c r="S120" s="425"/>
      <c r="T120" s="425"/>
      <c r="U120" s="425"/>
      <c r="V120" s="425"/>
      <c r="W120" s="425"/>
      <c r="X120" s="425"/>
      <c r="Y120" s="425"/>
      <c r="Z120" s="425"/>
      <c r="AA120" s="425"/>
      <c r="AB120" s="425"/>
      <c r="AC120" s="425"/>
      <c r="AD120" s="425"/>
      <c r="AE120" s="425"/>
      <c r="AF120" s="486"/>
      <c r="AG120" s="425"/>
    </row>
    <row r="121" spans="1:33" s="91" customFormat="1" ht="3" customHeight="1" x14ac:dyDescent="0.2">
      <c r="A121" s="128"/>
      <c r="B121" s="180"/>
      <c r="C121" s="128"/>
      <c r="D121" s="138"/>
      <c r="E121" s="138"/>
      <c r="F121" s="138"/>
      <c r="G121" s="138"/>
      <c r="H121" s="138"/>
      <c r="I121" s="138"/>
      <c r="J121" s="138"/>
      <c r="K121" s="130"/>
      <c r="L121" s="94"/>
      <c r="M121" s="514"/>
      <c r="N121" s="515"/>
      <c r="O121" s="515"/>
      <c r="P121" s="516"/>
      <c r="Q121" s="515"/>
      <c r="R121" s="515"/>
      <c r="S121" s="515"/>
      <c r="T121" s="516"/>
      <c r="U121" s="515"/>
      <c r="V121" s="509"/>
      <c r="W121" s="89"/>
      <c r="X121" s="131"/>
      <c r="Y121" s="90"/>
      <c r="Z121" s="114"/>
      <c r="AA121" s="82"/>
      <c r="AB121" s="82"/>
      <c r="AC121" s="82"/>
      <c r="AD121" s="82"/>
      <c r="AE121" s="82"/>
      <c r="AF121" s="179"/>
      <c r="AG121" s="82"/>
    </row>
    <row r="122" spans="1:33" s="91" customFormat="1" ht="16.5" customHeight="1" x14ac:dyDescent="0.2">
      <c r="A122" s="88"/>
      <c r="B122" s="176"/>
      <c r="C122" s="98"/>
      <c r="D122" s="821" t="s">
        <v>49</v>
      </c>
      <c r="E122" s="821"/>
      <c r="F122" s="821"/>
      <c r="G122" s="821"/>
      <c r="H122" s="821"/>
      <c r="I122" s="821"/>
      <c r="J122" s="821"/>
      <c r="K122" s="99" t="s">
        <v>0</v>
      </c>
      <c r="L122" s="100"/>
      <c r="M122" s="510"/>
      <c r="N122" s="745">
        <v>45658</v>
      </c>
      <c r="O122" s="747"/>
      <c r="P122" s="517" t="s">
        <v>1</v>
      </c>
      <c r="Q122" s="745">
        <v>45662</v>
      </c>
      <c r="R122" s="746"/>
      <c r="S122" s="747"/>
      <c r="T122" s="507"/>
      <c r="U122" s="507"/>
      <c r="V122" s="509"/>
      <c r="W122" s="98"/>
      <c r="X122" s="134"/>
      <c r="Y122" s="90"/>
      <c r="Z122" s="114"/>
      <c r="AA122" s="783">
        <v>5</v>
      </c>
      <c r="AB122" s="784"/>
      <c r="AC122" s="82"/>
      <c r="AD122" s="816" t="s">
        <v>2</v>
      </c>
      <c r="AE122" s="816"/>
      <c r="AF122" s="494"/>
      <c r="AG122" s="82"/>
    </row>
    <row r="123" spans="1:33" s="91" customFormat="1" ht="9" customHeight="1" x14ac:dyDescent="0.2">
      <c r="A123" s="88"/>
      <c r="B123" s="176"/>
      <c r="C123" s="88"/>
      <c r="D123" s="138"/>
      <c r="E123" s="138"/>
      <c r="F123" s="138"/>
      <c r="G123" s="138"/>
      <c r="H123" s="138"/>
      <c r="I123" s="138"/>
      <c r="J123" s="138"/>
      <c r="K123" s="130"/>
      <c r="L123" s="94"/>
      <c r="M123" s="510"/>
      <c r="N123" s="518" t="s">
        <v>3</v>
      </c>
      <c r="O123" s="518"/>
      <c r="P123" s="513"/>
      <c r="Q123" s="518" t="s">
        <v>4</v>
      </c>
      <c r="R123" s="518"/>
      <c r="S123" s="518"/>
      <c r="T123" s="507"/>
      <c r="U123" s="507"/>
      <c r="V123" s="509"/>
      <c r="W123" s="89"/>
      <c r="X123" s="134"/>
      <c r="Y123" s="90"/>
      <c r="Z123" s="136"/>
      <c r="AA123" s="82"/>
      <c r="AB123" s="82"/>
      <c r="AC123" s="82"/>
      <c r="AD123" s="82"/>
      <c r="AE123" s="82"/>
      <c r="AF123" s="179"/>
      <c r="AG123" s="82"/>
    </row>
    <row r="124" spans="1:33" s="91" customFormat="1" ht="11.25" customHeight="1" x14ac:dyDescent="0.2">
      <c r="A124" s="88"/>
      <c r="B124" s="176"/>
      <c r="C124" s="88"/>
      <c r="D124" s="138"/>
      <c r="E124" s="138"/>
      <c r="F124" s="138"/>
      <c r="G124" s="138"/>
      <c r="H124" s="138"/>
      <c r="I124" s="138"/>
      <c r="J124" s="138"/>
      <c r="K124" s="130"/>
      <c r="L124" s="425"/>
      <c r="M124" s="425"/>
      <c r="N124" s="425"/>
      <c r="O124" s="425"/>
      <c r="P124" s="425"/>
      <c r="Q124" s="425"/>
      <c r="R124" s="425"/>
      <c r="S124" s="425"/>
      <c r="T124" s="425"/>
      <c r="U124" s="425"/>
      <c r="V124" s="425"/>
      <c r="W124" s="425"/>
      <c r="X124" s="425"/>
      <c r="Y124" s="425"/>
      <c r="Z124" s="425"/>
      <c r="AA124" s="425"/>
      <c r="AB124" s="425"/>
      <c r="AC124" s="82"/>
      <c r="AD124" s="82"/>
      <c r="AE124" s="82"/>
      <c r="AF124" s="179"/>
      <c r="AG124" s="82"/>
    </row>
    <row r="125" spans="1:33" ht="12.75" customHeight="1" x14ac:dyDescent="0.2">
      <c r="A125" s="425"/>
      <c r="B125" s="487"/>
      <c r="C125" s="425"/>
      <c r="D125" s="723" t="s">
        <v>305</v>
      </c>
      <c r="E125" s="723"/>
      <c r="F125" s="723"/>
      <c r="G125" s="723"/>
      <c r="H125" s="723"/>
      <c r="I125" s="723"/>
      <c r="J125" s="723"/>
      <c r="K125" s="723"/>
      <c r="L125" s="723"/>
      <c r="M125" s="723"/>
      <c r="N125" s="723"/>
      <c r="O125" s="723"/>
      <c r="P125" s="723"/>
      <c r="Q125" s="723"/>
      <c r="R125" s="723"/>
      <c r="S125" s="723"/>
      <c r="T125" s="723"/>
      <c r="U125" s="723"/>
      <c r="V125" s="723"/>
      <c r="W125" s="723"/>
      <c r="X125" s="723"/>
      <c r="Y125" s="723"/>
      <c r="Z125" s="723"/>
      <c r="AA125" s="723"/>
      <c r="AB125" s="723"/>
      <c r="AC125" s="723"/>
      <c r="AD125" s="723"/>
      <c r="AE125" s="723"/>
      <c r="AF125" s="495"/>
      <c r="AG125" s="425"/>
    </row>
    <row r="126" spans="1:33" ht="3.75" customHeight="1" x14ac:dyDescent="0.2">
      <c r="A126" s="425"/>
      <c r="B126" s="487"/>
      <c r="C126" s="425"/>
      <c r="D126" s="425"/>
      <c r="E126" s="425"/>
      <c r="F126" s="425"/>
      <c r="G126" s="425"/>
      <c r="H126" s="425"/>
      <c r="I126" s="425"/>
      <c r="J126" s="425"/>
      <c r="K126" s="425"/>
      <c r="L126" s="425"/>
      <c r="M126" s="425"/>
      <c r="N126" s="425"/>
      <c r="O126" s="425"/>
      <c r="P126" s="425"/>
      <c r="Q126" s="425"/>
      <c r="R126" s="425"/>
      <c r="S126" s="425"/>
      <c r="T126" s="425"/>
      <c r="U126" s="425"/>
      <c r="V126" s="425"/>
      <c r="W126" s="425"/>
      <c r="X126" s="425"/>
      <c r="Y126" s="425"/>
      <c r="Z126" s="425"/>
      <c r="AA126" s="425"/>
      <c r="AB126" s="425"/>
      <c r="AC126" s="425"/>
      <c r="AD126" s="425"/>
      <c r="AE126" s="425"/>
      <c r="AF126" s="486"/>
      <c r="AG126" s="425"/>
    </row>
    <row r="127" spans="1:33" s="91" customFormat="1" ht="4.5" customHeight="1" x14ac:dyDescent="0.2">
      <c r="A127" s="128"/>
      <c r="B127" s="180"/>
      <c r="C127" s="128"/>
      <c r="D127" s="459"/>
      <c r="E127" s="661"/>
      <c r="F127" s="661"/>
      <c r="G127" s="661"/>
      <c r="H127" s="661"/>
      <c r="I127" s="661"/>
      <c r="J127" s="459"/>
      <c r="K127" s="231"/>
      <c r="L127" s="142"/>
      <c r="M127" s="506"/>
      <c r="N127" s="499"/>
      <c r="O127" s="499"/>
      <c r="P127" s="499"/>
      <c r="Q127" s="499"/>
      <c r="R127" s="499"/>
      <c r="S127" s="499"/>
      <c r="T127" s="499"/>
      <c r="U127" s="507"/>
      <c r="V127" s="508"/>
      <c r="W127" s="89"/>
      <c r="X127" s="112"/>
      <c r="Y127" s="617"/>
      <c r="Z127" s="82"/>
      <c r="AA127" s="207"/>
      <c r="AB127" s="207"/>
      <c r="AC127" s="82"/>
      <c r="AD127" s="82"/>
      <c r="AE127" s="82"/>
      <c r="AF127" s="179"/>
      <c r="AG127" s="82"/>
    </row>
    <row r="128" spans="1:33" s="91" customFormat="1" ht="16.5" customHeight="1" x14ac:dyDescent="0.2">
      <c r="A128" s="88"/>
      <c r="B128" s="176"/>
      <c r="C128" s="98"/>
      <c r="D128" s="753" t="s">
        <v>122</v>
      </c>
      <c r="E128" s="753"/>
      <c r="F128" s="753"/>
      <c r="G128" s="753"/>
      <c r="H128" s="753"/>
      <c r="I128" s="753"/>
      <c r="J128" s="753"/>
      <c r="K128" s="160" t="s">
        <v>0</v>
      </c>
      <c r="L128" s="100"/>
      <c r="M128" s="510"/>
      <c r="N128" s="719">
        <v>5</v>
      </c>
      <c r="O128" s="721"/>
      <c r="P128" s="511"/>
      <c r="Q128" s="719">
        <v>5</v>
      </c>
      <c r="R128" s="720"/>
      <c r="S128" s="721"/>
      <c r="T128" s="520"/>
      <c r="U128" s="521">
        <v>1</v>
      </c>
      <c r="V128" s="512"/>
      <c r="W128" s="98"/>
      <c r="X128" s="305"/>
      <c r="Y128" s="617"/>
      <c r="Z128" s="82"/>
      <c r="AA128" s="783">
        <v>11</v>
      </c>
      <c r="AB128" s="784"/>
      <c r="AC128" s="82"/>
      <c r="AD128" s="815" t="s">
        <v>289</v>
      </c>
      <c r="AE128" s="815"/>
      <c r="AF128" s="494"/>
      <c r="AG128" s="82"/>
    </row>
    <row r="129" spans="1:33" s="91" customFormat="1" ht="9" customHeight="1" x14ac:dyDescent="0.2">
      <c r="A129" s="88"/>
      <c r="B129" s="176"/>
      <c r="C129" s="88"/>
      <c r="D129" s="123"/>
      <c r="E129" s="123"/>
      <c r="F129" s="123"/>
      <c r="G129" s="123"/>
      <c r="H129" s="123"/>
      <c r="I129" s="123"/>
      <c r="J129" s="123"/>
      <c r="K129" s="124"/>
      <c r="L129" s="94"/>
      <c r="M129" s="510"/>
      <c r="N129" s="518" t="s">
        <v>51</v>
      </c>
      <c r="O129" s="518"/>
      <c r="P129" s="513"/>
      <c r="Q129" s="518" t="s">
        <v>52</v>
      </c>
      <c r="R129" s="518"/>
      <c r="S129" s="518"/>
      <c r="T129" s="519"/>
      <c r="U129" s="518" t="s">
        <v>53</v>
      </c>
      <c r="V129" s="512"/>
      <c r="W129" s="89"/>
      <c r="X129" s="305"/>
      <c r="Y129" s="617"/>
      <c r="Z129" s="82"/>
      <c r="AA129" s="82"/>
      <c r="AB129" s="82"/>
      <c r="AC129" s="82"/>
      <c r="AD129" s="82"/>
      <c r="AE129" s="82"/>
      <c r="AF129" s="179"/>
      <c r="AG129" s="82"/>
    </row>
    <row r="130" spans="1:33" s="91" customFormat="1" ht="3" customHeight="1" x14ac:dyDescent="0.2">
      <c r="A130" s="128"/>
      <c r="B130" s="180"/>
      <c r="C130" s="128"/>
      <c r="D130" s="465"/>
      <c r="E130" s="465"/>
      <c r="F130" s="465"/>
      <c r="G130" s="465"/>
      <c r="H130" s="465"/>
      <c r="I130" s="465"/>
      <c r="J130" s="465"/>
      <c r="K130" s="141"/>
      <c r="L130" s="142"/>
      <c r="M130" s="506"/>
      <c r="N130" s="499"/>
      <c r="O130" s="499"/>
      <c r="P130" s="499"/>
      <c r="Q130" s="499"/>
      <c r="R130" s="499"/>
      <c r="S130" s="499"/>
      <c r="T130" s="499"/>
      <c r="U130" s="507"/>
      <c r="V130" s="508"/>
      <c r="W130" s="89"/>
      <c r="X130" s="112"/>
      <c r="Y130" s="617"/>
      <c r="Z130" s="82"/>
      <c r="AA130" s="82"/>
      <c r="AB130" s="82"/>
      <c r="AC130" s="82"/>
      <c r="AD130" s="82"/>
      <c r="AE130" s="82"/>
      <c r="AF130" s="179"/>
      <c r="AG130" s="82"/>
    </row>
    <row r="131" spans="1:33" s="91" customFormat="1" ht="16.5" customHeight="1" x14ac:dyDescent="0.2">
      <c r="A131" s="88"/>
      <c r="B131" s="176"/>
      <c r="C131" s="98"/>
      <c r="D131" s="722" t="s">
        <v>123</v>
      </c>
      <c r="E131" s="722"/>
      <c r="F131" s="722"/>
      <c r="G131" s="722"/>
      <c r="H131" s="722"/>
      <c r="I131" s="722"/>
      <c r="J131" s="722"/>
      <c r="K131" s="160" t="s">
        <v>0</v>
      </c>
      <c r="L131" s="100"/>
      <c r="M131" s="510"/>
      <c r="N131" s="719">
        <v>6</v>
      </c>
      <c r="O131" s="721"/>
      <c r="P131" s="511"/>
      <c r="Q131" s="785" t="s">
        <v>406</v>
      </c>
      <c r="R131" s="785"/>
      <c r="S131" s="785"/>
      <c r="T131" s="785"/>
      <c r="U131" s="785"/>
      <c r="V131" s="508"/>
      <c r="W131" s="98"/>
      <c r="X131" s="305"/>
      <c r="Y131" s="617"/>
      <c r="Z131" s="82"/>
      <c r="AA131" s="750" t="s">
        <v>329</v>
      </c>
      <c r="AB131" s="751"/>
      <c r="AC131" s="751"/>
      <c r="AD131" s="751"/>
      <c r="AE131" s="752"/>
      <c r="AF131" s="179"/>
      <c r="AG131" s="82"/>
    </row>
    <row r="132" spans="1:33" s="91" customFormat="1" ht="9" customHeight="1" x14ac:dyDescent="0.2">
      <c r="A132" s="88"/>
      <c r="B132" s="176"/>
      <c r="C132" s="88"/>
      <c r="D132" s="459"/>
      <c r="E132" s="661"/>
      <c r="F132" s="661"/>
      <c r="G132" s="661"/>
      <c r="H132" s="661"/>
      <c r="I132" s="661"/>
      <c r="J132" s="459"/>
      <c r="K132" s="226"/>
      <c r="L132" s="94"/>
      <c r="M132" s="510"/>
      <c r="N132" s="499"/>
      <c r="O132" s="499"/>
      <c r="P132" s="511"/>
      <c r="Q132" s="499"/>
      <c r="R132" s="499"/>
      <c r="S132" s="499"/>
      <c r="T132" s="507"/>
      <c r="U132" s="499"/>
      <c r="V132" s="512"/>
      <c r="W132" s="89"/>
      <c r="X132" s="305"/>
      <c r="Y132" s="617"/>
      <c r="Z132" s="82"/>
      <c r="AA132" s="82"/>
      <c r="AB132" s="82"/>
      <c r="AC132" s="82"/>
      <c r="AD132" s="459"/>
      <c r="AE132" s="553"/>
      <c r="AF132" s="492"/>
      <c r="AG132" s="82"/>
    </row>
    <row r="133" spans="1:33" s="91" customFormat="1" ht="11.25" customHeight="1" x14ac:dyDescent="0.2">
      <c r="A133" s="88"/>
      <c r="B133" s="176"/>
      <c r="C133" s="88"/>
      <c r="D133" s="138"/>
      <c r="E133" s="138"/>
      <c r="F133" s="138"/>
      <c r="G133" s="138"/>
      <c r="H133" s="138"/>
      <c r="I133" s="138"/>
      <c r="J133" s="138"/>
      <c r="K133" s="130"/>
      <c r="L133" s="425"/>
      <c r="M133" s="425"/>
      <c r="N133" s="425"/>
      <c r="O133" s="425"/>
      <c r="P133" s="425"/>
      <c r="Q133" s="425"/>
      <c r="R133" s="425"/>
      <c r="S133" s="425"/>
      <c r="T133" s="425"/>
      <c r="U133" s="425"/>
      <c r="V133" s="425"/>
      <c r="W133" s="425"/>
      <c r="X133" s="425"/>
      <c r="Y133" s="425"/>
      <c r="Z133" s="425"/>
      <c r="AA133" s="425"/>
      <c r="AB133" s="425"/>
      <c r="AC133" s="82"/>
      <c r="AD133" s="82"/>
      <c r="AE133" s="82"/>
      <c r="AF133" s="179"/>
      <c r="AG133" s="82"/>
    </row>
    <row r="134" spans="1:33" ht="12.75" customHeight="1" x14ac:dyDescent="0.2">
      <c r="A134" s="425"/>
      <c r="B134" s="487"/>
      <c r="C134" s="425"/>
      <c r="D134" s="723" t="s">
        <v>300</v>
      </c>
      <c r="E134" s="723"/>
      <c r="F134" s="723"/>
      <c r="G134" s="723"/>
      <c r="H134" s="723"/>
      <c r="I134" s="723"/>
      <c r="J134" s="723"/>
      <c r="K134" s="723"/>
      <c r="L134" s="723"/>
      <c r="M134" s="723"/>
      <c r="N134" s="723"/>
      <c r="O134" s="723"/>
      <c r="P134" s="723"/>
      <c r="Q134" s="723"/>
      <c r="R134" s="723"/>
      <c r="S134" s="723"/>
      <c r="T134" s="723"/>
      <c r="U134" s="723"/>
      <c r="V134" s="723"/>
      <c r="W134" s="723"/>
      <c r="X134" s="723"/>
      <c r="Y134" s="723"/>
      <c r="Z134" s="723"/>
      <c r="AA134" s="723"/>
      <c r="AB134" s="723"/>
      <c r="AC134" s="723"/>
      <c r="AD134" s="723"/>
      <c r="AE134" s="723"/>
      <c r="AF134" s="495"/>
      <c r="AG134" s="425"/>
    </row>
    <row r="135" spans="1:33" ht="3.75" customHeight="1" x14ac:dyDescent="0.2">
      <c r="A135" s="425"/>
      <c r="B135" s="487"/>
      <c r="C135" s="425"/>
      <c r="D135" s="425"/>
      <c r="E135" s="425"/>
      <c r="F135" s="425"/>
      <c r="G135" s="425"/>
      <c r="H135" s="425"/>
      <c r="I135" s="425"/>
      <c r="J135" s="425"/>
      <c r="K135" s="425"/>
      <c r="L135" s="425"/>
      <c r="M135" s="425"/>
      <c r="N135" s="425"/>
      <c r="O135" s="425"/>
      <c r="P135" s="425"/>
      <c r="Q135" s="425"/>
      <c r="R135" s="425"/>
      <c r="S135" s="425"/>
      <c r="T135" s="425"/>
      <c r="U135" s="425"/>
      <c r="V135" s="425"/>
      <c r="W135" s="425"/>
      <c r="X135" s="425"/>
      <c r="Y135" s="425"/>
      <c r="Z135" s="425"/>
      <c r="AA135" s="425"/>
      <c r="AB135" s="425"/>
      <c r="AC135" s="425"/>
      <c r="AD135" s="425"/>
      <c r="AE135" s="425"/>
      <c r="AF135" s="486"/>
      <c r="AG135" s="425"/>
    </row>
    <row r="136" spans="1:33" s="91" customFormat="1" ht="4.5" customHeight="1" x14ac:dyDescent="0.2">
      <c r="A136" s="128"/>
      <c r="B136" s="180"/>
      <c r="C136" s="128"/>
      <c r="D136" s="466"/>
      <c r="E136" s="466"/>
      <c r="F136" s="466"/>
      <c r="G136" s="466"/>
      <c r="H136" s="466"/>
      <c r="I136" s="466"/>
      <c r="J136" s="466"/>
      <c r="K136" s="202"/>
      <c r="L136" s="142"/>
      <c r="M136" s="506"/>
      <c r="N136" s="499"/>
      <c r="O136" s="499"/>
      <c r="P136" s="499"/>
      <c r="Q136" s="499"/>
      <c r="R136" s="499"/>
      <c r="S136" s="499"/>
      <c r="T136" s="499"/>
      <c r="U136" s="507"/>
      <c r="V136" s="508"/>
      <c r="W136" s="89"/>
      <c r="X136" s="198"/>
      <c r="Y136" s="90"/>
      <c r="Z136" s="199"/>
      <c r="AA136" s="82"/>
      <c r="AB136" s="82"/>
      <c r="AC136" s="82"/>
      <c r="AD136" s="82"/>
      <c r="AE136" s="82"/>
      <c r="AF136" s="179"/>
      <c r="AG136" s="82"/>
    </row>
    <row r="137" spans="1:33" s="91" customFormat="1" ht="16.5" customHeight="1" x14ac:dyDescent="0.2">
      <c r="A137" s="88"/>
      <c r="B137" s="176"/>
      <c r="C137" s="98"/>
      <c r="D137" s="811" t="s">
        <v>404</v>
      </c>
      <c r="E137" s="811"/>
      <c r="F137" s="811"/>
      <c r="G137" s="811"/>
      <c r="H137" s="811"/>
      <c r="I137" s="811"/>
      <c r="J137" s="811"/>
      <c r="K137" s="203" t="s">
        <v>0</v>
      </c>
      <c r="L137" s="100"/>
      <c r="M137" s="510"/>
      <c r="N137" s="748">
        <v>50</v>
      </c>
      <c r="O137" s="749"/>
      <c r="P137" s="511"/>
      <c r="Q137" s="719">
        <v>14</v>
      </c>
      <c r="R137" s="720"/>
      <c r="S137" s="721"/>
      <c r="T137" s="520"/>
      <c r="U137" s="520"/>
      <c r="V137" s="512"/>
      <c r="W137" s="98"/>
      <c r="X137" s="204"/>
      <c r="Y137" s="90"/>
      <c r="Z137" s="199"/>
      <c r="AA137" s="758">
        <v>700</v>
      </c>
      <c r="AB137" s="759"/>
      <c r="AC137" s="82"/>
      <c r="AD137" s="814" t="s">
        <v>58</v>
      </c>
      <c r="AE137" s="814"/>
      <c r="AF137" s="492"/>
      <c r="AG137" s="82"/>
    </row>
    <row r="138" spans="1:33" s="91" customFormat="1" ht="9" customHeight="1" x14ac:dyDescent="0.2">
      <c r="A138" s="88"/>
      <c r="B138" s="176"/>
      <c r="C138" s="88"/>
      <c r="D138" s="262"/>
      <c r="E138" s="664"/>
      <c r="F138" s="664"/>
      <c r="G138" s="664"/>
      <c r="H138" s="664"/>
      <c r="I138" s="664"/>
      <c r="J138" s="262"/>
      <c r="K138" s="206"/>
      <c r="L138" s="94"/>
      <c r="M138" s="510"/>
      <c r="N138" s="518" t="s">
        <v>59</v>
      </c>
      <c r="O138" s="518"/>
      <c r="P138" s="513"/>
      <c r="Q138" s="518" t="s">
        <v>60</v>
      </c>
      <c r="R138" s="518"/>
      <c r="S138" s="518"/>
      <c r="T138" s="519"/>
      <c r="U138" s="520"/>
      <c r="V138" s="512"/>
      <c r="W138" s="89"/>
      <c r="X138" s="204"/>
      <c r="Y138" s="90"/>
      <c r="Z138" s="199"/>
      <c r="AA138" s="207"/>
      <c r="AB138" s="207"/>
      <c r="AC138" s="82"/>
      <c r="AD138" s="262"/>
      <c r="AE138" s="262"/>
      <c r="AF138" s="492"/>
      <c r="AG138" s="82"/>
    </row>
    <row r="139" spans="1:33" s="91" customFormat="1" ht="11.25" customHeight="1" x14ac:dyDescent="0.2">
      <c r="A139" s="88"/>
      <c r="B139" s="176"/>
      <c r="C139" s="88"/>
      <c r="D139" s="138"/>
      <c r="E139" s="138"/>
      <c r="F139" s="138"/>
      <c r="G139" s="138"/>
      <c r="H139" s="138"/>
      <c r="I139" s="138"/>
      <c r="J139" s="138"/>
      <c r="K139" s="130"/>
      <c r="L139" s="425"/>
      <c r="M139" s="425"/>
      <c r="N139" s="425"/>
      <c r="O139" s="425"/>
      <c r="P139" s="425"/>
      <c r="Q139" s="425"/>
      <c r="R139" s="425"/>
      <c r="S139" s="425"/>
      <c r="T139" s="425"/>
      <c r="U139" s="425"/>
      <c r="V139" s="425"/>
      <c r="W139" s="425"/>
      <c r="X139" s="425"/>
      <c r="Y139" s="425"/>
      <c r="Z139" s="425"/>
      <c r="AA139" s="425"/>
      <c r="AB139" s="425"/>
      <c r="AC139" s="82"/>
      <c r="AD139" s="82"/>
      <c r="AE139" s="82"/>
      <c r="AF139" s="492"/>
      <c r="AG139" s="82"/>
    </row>
    <row r="140" spans="1:33" ht="12.75" customHeight="1" x14ac:dyDescent="0.2">
      <c r="A140" s="425"/>
      <c r="B140" s="487"/>
      <c r="C140" s="425"/>
      <c r="D140" s="723" t="s">
        <v>301</v>
      </c>
      <c r="E140" s="723"/>
      <c r="F140" s="723"/>
      <c r="G140" s="723"/>
      <c r="H140" s="723"/>
      <c r="I140" s="723"/>
      <c r="J140" s="723"/>
      <c r="K140" s="723"/>
      <c r="L140" s="723"/>
      <c r="M140" s="723"/>
      <c r="N140" s="723"/>
      <c r="O140" s="723"/>
      <c r="P140" s="723"/>
      <c r="Q140" s="723"/>
      <c r="R140" s="723"/>
      <c r="S140" s="723"/>
      <c r="T140" s="723"/>
      <c r="U140" s="723"/>
      <c r="V140" s="723"/>
      <c r="W140" s="723"/>
      <c r="X140" s="723"/>
      <c r="Y140" s="723"/>
      <c r="Z140" s="723"/>
      <c r="AA140" s="723"/>
      <c r="AB140" s="723"/>
      <c r="AC140" s="723"/>
      <c r="AD140" s="723"/>
      <c r="AE140" s="723"/>
      <c r="AF140" s="492"/>
      <c r="AG140" s="82"/>
    </row>
    <row r="141" spans="1:33" ht="3.75" customHeight="1" thickBot="1" x14ac:dyDescent="0.25">
      <c r="A141" s="425"/>
      <c r="B141" s="487"/>
      <c r="C141" s="425"/>
      <c r="D141" s="425"/>
      <c r="E141" s="425"/>
      <c r="F141" s="425"/>
      <c r="G141" s="425"/>
      <c r="H141" s="425"/>
      <c r="I141" s="425"/>
      <c r="J141" s="425"/>
      <c r="K141" s="425"/>
      <c r="L141" s="425"/>
      <c r="M141" s="425"/>
      <c r="N141" s="425"/>
      <c r="O141" s="425"/>
      <c r="P141" s="425"/>
      <c r="Q141" s="425"/>
      <c r="R141" s="425"/>
      <c r="S141" s="425"/>
      <c r="T141" s="425"/>
      <c r="U141" s="425"/>
      <c r="V141" s="425"/>
      <c r="W141" s="425"/>
      <c r="X141" s="425"/>
      <c r="Y141" s="425"/>
      <c r="Z141" s="425"/>
      <c r="AA141" s="425"/>
      <c r="AB141" s="425"/>
      <c r="AC141" s="425"/>
      <c r="AD141" s="425"/>
      <c r="AE141" s="425"/>
      <c r="AF141" s="492"/>
      <c r="AG141" s="82"/>
    </row>
    <row r="142" spans="1:33" s="91" customFormat="1" ht="11.25" customHeight="1" thickTop="1" x14ac:dyDescent="0.2">
      <c r="A142" s="88"/>
      <c r="B142" s="225"/>
      <c r="C142" s="88"/>
      <c r="D142" s="633"/>
      <c r="E142" s="633"/>
      <c r="F142" s="633"/>
      <c r="G142" s="633"/>
      <c r="H142" s="633"/>
      <c r="I142" s="633"/>
      <c r="J142" s="633"/>
      <c r="K142" s="206"/>
      <c r="L142" s="94"/>
      <c r="M142" s="754" t="s">
        <v>320</v>
      </c>
      <c r="N142" s="755"/>
      <c r="O142" s="755"/>
      <c r="P142" s="755"/>
      <c r="Q142" s="755"/>
      <c r="R142" s="755"/>
      <c r="S142" s="755"/>
      <c r="T142" s="755"/>
      <c r="U142" s="755"/>
      <c r="V142" s="756"/>
      <c r="W142" s="664"/>
      <c r="X142" s="233"/>
      <c r="Y142" s="90"/>
      <c r="Z142" s="228"/>
      <c r="AA142" s="82"/>
      <c r="AB142" s="82"/>
      <c r="AC142" s="82"/>
      <c r="AD142" s="664"/>
      <c r="AE142" s="664"/>
      <c r="AF142" s="492"/>
      <c r="AG142" s="82"/>
    </row>
    <row r="143" spans="1:33" s="91" customFormat="1" ht="16.5" customHeight="1" x14ac:dyDescent="0.2">
      <c r="A143" s="88">
        <v>38</v>
      </c>
      <c r="B143" s="225"/>
      <c r="C143" s="88"/>
      <c r="D143" s="757" t="s">
        <v>425</v>
      </c>
      <c r="E143" s="757"/>
      <c r="F143" s="757"/>
      <c r="G143" s="757"/>
      <c r="H143" s="757"/>
      <c r="I143" s="757"/>
      <c r="J143" s="757"/>
      <c r="K143" s="232" t="s">
        <v>0</v>
      </c>
      <c r="L143" s="100"/>
      <c r="M143" s="603"/>
      <c r="N143" s="604"/>
      <c r="O143" s="604"/>
      <c r="P143" s="604"/>
      <c r="Q143" s="604"/>
      <c r="R143" s="604"/>
      <c r="S143" s="604"/>
      <c r="T143" s="604"/>
      <c r="U143" s="604"/>
      <c r="V143" s="605"/>
      <c r="W143" s="660"/>
      <c r="X143" s="233"/>
      <c r="Y143" s="90"/>
      <c r="Z143" s="228"/>
      <c r="AA143" s="758">
        <v>1495.5</v>
      </c>
      <c r="AB143" s="759"/>
      <c r="AC143" s="82"/>
      <c r="AD143" s="760" t="s">
        <v>297</v>
      </c>
      <c r="AE143" s="760"/>
      <c r="AF143" s="492"/>
      <c r="AG143" s="82"/>
    </row>
    <row r="144" spans="1:33" s="91" customFormat="1" ht="3" customHeight="1" x14ac:dyDescent="0.2">
      <c r="A144" s="88"/>
      <c r="B144" s="225"/>
      <c r="C144" s="88"/>
      <c r="D144" s="663"/>
      <c r="E144" s="663"/>
      <c r="F144" s="663"/>
      <c r="G144" s="663"/>
      <c r="H144" s="663"/>
      <c r="I144" s="663"/>
      <c r="J144" s="663"/>
      <c r="K144" s="232"/>
      <c r="L144" s="100"/>
      <c r="M144" s="603"/>
      <c r="N144" s="604"/>
      <c r="O144" s="604"/>
      <c r="P144" s="604"/>
      <c r="Q144" s="604"/>
      <c r="R144" s="604"/>
      <c r="S144" s="604"/>
      <c r="T144" s="604"/>
      <c r="U144" s="604"/>
      <c r="V144" s="605"/>
      <c r="W144" s="660"/>
      <c r="X144" s="233"/>
      <c r="Y144" s="90"/>
      <c r="Z144" s="228"/>
      <c r="AA144" s="82"/>
      <c r="AB144" s="82"/>
      <c r="AC144" s="82"/>
      <c r="AD144" s="664"/>
      <c r="AE144" s="664"/>
      <c r="AF144" s="492"/>
      <c r="AG144" s="82"/>
    </row>
    <row r="145" spans="1:33" s="91" customFormat="1" ht="11.25" customHeight="1" x14ac:dyDescent="0.2">
      <c r="A145" s="88"/>
      <c r="B145" s="225"/>
      <c r="C145" s="88"/>
      <c r="D145" s="718"/>
      <c r="E145" s="718"/>
      <c r="F145" s="718"/>
      <c r="G145" s="718"/>
      <c r="H145" s="718"/>
      <c r="I145" s="718"/>
      <c r="J145" s="718"/>
      <c r="K145" s="735" t="s">
        <v>82</v>
      </c>
      <c r="L145" s="735"/>
      <c r="M145" s="606"/>
      <c r="N145" s="607" t="s">
        <v>83</v>
      </c>
      <c r="O145" s="607"/>
      <c r="P145" s="608"/>
      <c r="Q145" s="608"/>
      <c r="R145" s="608"/>
      <c r="S145" s="608"/>
      <c r="T145" s="608"/>
      <c r="U145" s="609" t="s">
        <v>74</v>
      </c>
      <c r="V145" s="610"/>
      <c r="W145" s="717"/>
      <c r="X145" s="233"/>
      <c r="Y145" s="90"/>
      <c r="Z145" s="228"/>
      <c r="AA145" s="82"/>
      <c r="AB145" s="82"/>
      <c r="AC145" s="82"/>
      <c r="AD145" s="664"/>
      <c r="AE145" s="664"/>
      <c r="AF145" s="492"/>
      <c r="AG145" s="82"/>
    </row>
    <row r="146" spans="1:33" s="91" customFormat="1" ht="14.25" customHeight="1" x14ac:dyDescent="0.2">
      <c r="A146" s="88"/>
      <c r="B146" s="225"/>
      <c r="C146" s="88"/>
      <c r="D146" s="736" t="s">
        <v>84</v>
      </c>
      <c r="E146" s="736"/>
      <c r="F146" s="736"/>
      <c r="G146" s="736"/>
      <c r="H146" s="736"/>
      <c r="I146" s="736"/>
      <c r="J146" s="736"/>
      <c r="K146" s="735" t="s">
        <v>85</v>
      </c>
      <c r="L146" s="735"/>
      <c r="M146" s="611"/>
      <c r="N146" s="737" t="s">
        <v>455</v>
      </c>
      <c r="O146" s="737"/>
      <c r="P146" s="737"/>
      <c r="Q146" s="737"/>
      <c r="R146" s="737"/>
      <c r="S146" s="737"/>
      <c r="T146" s="737"/>
      <c r="U146" s="612">
        <v>1000</v>
      </c>
      <c r="V146" s="613"/>
      <c r="W146" s="100"/>
      <c r="X146" s="238"/>
      <c r="Y146" s="90"/>
      <c r="Z146" s="228"/>
      <c r="AA146" s="82"/>
      <c r="AB146" s="82"/>
      <c r="AC146" s="82"/>
      <c r="AD146" s="664"/>
      <c r="AE146" s="664"/>
      <c r="AF146" s="492"/>
      <c r="AG146" s="82"/>
    </row>
    <row r="147" spans="1:33" s="91" customFormat="1" ht="14.25" customHeight="1" x14ac:dyDescent="0.2">
      <c r="A147" s="88"/>
      <c r="B147" s="225"/>
      <c r="C147" s="88"/>
      <c r="D147" s="736" t="s">
        <v>219</v>
      </c>
      <c r="E147" s="736"/>
      <c r="F147" s="736"/>
      <c r="G147" s="736"/>
      <c r="H147" s="736"/>
      <c r="I147" s="736"/>
      <c r="J147" s="736"/>
      <c r="K147" s="735" t="s">
        <v>86</v>
      </c>
      <c r="L147" s="735"/>
      <c r="M147" s="611"/>
      <c r="N147" s="737" t="s">
        <v>456</v>
      </c>
      <c r="O147" s="737"/>
      <c r="P147" s="737"/>
      <c r="Q147" s="737"/>
      <c r="R147" s="737"/>
      <c r="S147" s="737"/>
      <c r="T147" s="737"/>
      <c r="U147" s="612">
        <v>495.5</v>
      </c>
      <c r="V147" s="613"/>
      <c r="W147" s="100"/>
      <c r="X147" s="238"/>
      <c r="Y147" s="90"/>
      <c r="Z147" s="228"/>
      <c r="AA147" s="82"/>
      <c r="AB147" s="82"/>
      <c r="AC147" s="82"/>
      <c r="AD147" s="664"/>
      <c r="AE147" s="664"/>
      <c r="AF147" s="492"/>
      <c r="AG147" s="82"/>
    </row>
    <row r="148" spans="1:33" ht="7.5" customHeight="1" x14ac:dyDescent="0.2">
      <c r="A148" s="425"/>
      <c r="B148" s="488"/>
      <c r="C148" s="489"/>
      <c r="D148" s="489"/>
      <c r="E148" s="489"/>
      <c r="F148" s="489"/>
      <c r="G148" s="489"/>
      <c r="H148" s="489"/>
      <c r="I148" s="489"/>
      <c r="J148" s="489"/>
      <c r="K148" s="489"/>
      <c r="L148" s="489"/>
      <c r="M148" s="489"/>
      <c r="N148" s="489"/>
      <c r="O148" s="489"/>
      <c r="P148" s="489"/>
      <c r="Q148" s="489"/>
      <c r="R148" s="489"/>
      <c r="S148" s="489"/>
      <c r="T148" s="489"/>
      <c r="U148" s="489"/>
      <c r="V148" s="489"/>
      <c r="W148" s="489"/>
      <c r="X148" s="489"/>
      <c r="Y148" s="489"/>
      <c r="Z148" s="489"/>
      <c r="AA148" s="489"/>
      <c r="AB148" s="489"/>
      <c r="AC148" s="489"/>
      <c r="AD148" s="489"/>
      <c r="AE148" s="489"/>
      <c r="AF148" s="490"/>
      <c r="AG148" s="425"/>
    </row>
    <row r="149" spans="1:33" ht="7.5" customHeight="1" x14ac:dyDescent="0.2">
      <c r="A149" s="425"/>
      <c r="B149" s="425"/>
      <c r="C149" s="425"/>
      <c r="D149" s="425"/>
      <c r="E149" s="425"/>
      <c r="F149" s="425"/>
      <c r="G149" s="425"/>
      <c r="H149" s="425"/>
      <c r="I149" s="425"/>
      <c r="J149" s="425"/>
      <c r="K149" s="425"/>
      <c r="L149" s="425"/>
      <c r="M149" s="425"/>
      <c r="N149" s="425"/>
      <c r="O149" s="425"/>
      <c r="P149" s="425"/>
      <c r="Q149" s="425"/>
      <c r="R149" s="425"/>
      <c r="S149" s="425"/>
      <c r="T149" s="425"/>
      <c r="U149" s="425"/>
      <c r="V149" s="425"/>
      <c r="W149" s="425"/>
      <c r="X149" s="425"/>
      <c r="Y149" s="425"/>
      <c r="Z149" s="425"/>
      <c r="AA149" s="425"/>
      <c r="AB149" s="425"/>
      <c r="AC149" s="425"/>
      <c r="AD149" s="425"/>
      <c r="AE149" s="425"/>
      <c r="AF149" s="425"/>
      <c r="AG149" s="425"/>
    </row>
    <row r="150" spans="1:33" ht="7.5" customHeight="1" x14ac:dyDescent="0.2">
      <c r="A150" s="425"/>
      <c r="B150" s="491"/>
      <c r="C150" s="482"/>
      <c r="D150" s="482"/>
      <c r="E150" s="482"/>
      <c r="F150" s="482"/>
      <c r="G150" s="482"/>
      <c r="H150" s="482"/>
      <c r="I150" s="482"/>
      <c r="J150" s="482"/>
      <c r="K150" s="482"/>
      <c r="L150" s="482"/>
      <c r="M150" s="482"/>
      <c r="N150" s="482"/>
      <c r="O150" s="482"/>
      <c r="P150" s="482"/>
      <c r="Q150" s="482"/>
      <c r="R150" s="482"/>
      <c r="S150" s="482"/>
      <c r="T150" s="482"/>
      <c r="U150" s="482"/>
      <c r="V150" s="482"/>
      <c r="W150" s="482"/>
      <c r="X150" s="482"/>
      <c r="Y150" s="482"/>
      <c r="Z150" s="482"/>
      <c r="AA150" s="482"/>
      <c r="AB150" s="482"/>
      <c r="AC150" s="482"/>
      <c r="AD150" s="482"/>
      <c r="AE150" s="482"/>
      <c r="AF150" s="484"/>
      <c r="AG150" s="425"/>
    </row>
    <row r="151" spans="1:33" s="431" customFormat="1" ht="15" customHeight="1" x14ac:dyDescent="0.2">
      <c r="A151" s="429"/>
      <c r="B151" s="485"/>
      <c r="C151" s="429"/>
      <c r="D151" s="734" t="s">
        <v>271</v>
      </c>
      <c r="E151" s="734"/>
      <c r="F151" s="734"/>
      <c r="G151" s="734"/>
      <c r="H151" s="734"/>
      <c r="I151" s="734"/>
      <c r="J151" s="734"/>
      <c r="K151" s="734"/>
      <c r="L151" s="734"/>
      <c r="M151" s="734"/>
      <c r="N151" s="734"/>
      <c r="O151" s="734"/>
      <c r="P151" s="734"/>
      <c r="Q151" s="734"/>
      <c r="R151" s="734"/>
      <c r="S151" s="734"/>
      <c r="T151" s="734"/>
      <c r="U151" s="734"/>
      <c r="V151" s="734"/>
      <c r="W151" s="734"/>
      <c r="X151" s="734"/>
      <c r="Y151" s="734"/>
      <c r="Z151" s="734"/>
      <c r="AA151" s="734"/>
      <c r="AB151" s="734"/>
      <c r="AC151" s="734"/>
      <c r="AD151" s="734"/>
      <c r="AE151" s="543"/>
      <c r="AF151" s="486"/>
      <c r="AG151" s="425"/>
    </row>
    <row r="152" spans="1:33" s="428" customFormat="1" ht="11.25" customHeight="1" x14ac:dyDescent="0.2">
      <c r="A152" s="429"/>
      <c r="B152" s="485"/>
      <c r="C152" s="429"/>
      <c r="D152" s="432"/>
      <c r="E152" s="432"/>
      <c r="F152" s="432"/>
      <c r="G152" s="432"/>
      <c r="H152" s="432"/>
      <c r="I152" s="432"/>
      <c r="J152" s="432"/>
      <c r="K152" s="117"/>
      <c r="L152" s="430"/>
      <c r="M152" s="433"/>
      <c r="N152" s="433"/>
      <c r="O152" s="433"/>
      <c r="P152" s="433"/>
      <c r="Q152" s="433"/>
      <c r="R152" s="433"/>
      <c r="S152" s="433"/>
      <c r="T152" s="433"/>
      <c r="U152" s="433"/>
      <c r="V152" s="433"/>
      <c r="W152" s="89"/>
      <c r="X152" s="433"/>
      <c r="Y152" s="425"/>
      <c r="Z152" s="425"/>
      <c r="AA152" s="426"/>
      <c r="AB152" s="426"/>
      <c r="AC152" s="426"/>
      <c r="AD152" s="425"/>
      <c r="AE152" s="425"/>
      <c r="AF152" s="486"/>
      <c r="AG152" s="425"/>
    </row>
    <row r="153" spans="1:33" s="431" customFormat="1" ht="15" customHeight="1" x14ac:dyDescent="0.2">
      <c r="A153" s="429"/>
      <c r="B153" s="487"/>
      <c r="C153" s="425"/>
      <c r="D153" s="723" t="s">
        <v>270</v>
      </c>
      <c r="E153" s="723"/>
      <c r="F153" s="723"/>
      <c r="G153" s="723"/>
      <c r="H153" s="723"/>
      <c r="I153" s="723"/>
      <c r="J153" s="723"/>
      <c r="K153" s="723"/>
      <c r="L153" s="723"/>
      <c r="M153" s="438"/>
      <c r="N153" s="761"/>
      <c r="O153" s="762"/>
      <c r="P153" s="762"/>
      <c r="Q153" s="762"/>
      <c r="R153" s="762"/>
      <c r="S153" s="762"/>
      <c r="T153" s="762"/>
      <c r="U153" s="763"/>
      <c r="V153" s="438"/>
      <c r="W153" s="438"/>
      <c r="X153" s="438"/>
      <c r="Y153" s="438"/>
      <c r="Z153" s="438"/>
      <c r="AA153" s="438"/>
      <c r="AB153" s="438"/>
      <c r="AC153" s="438"/>
      <c r="AD153" s="438"/>
      <c r="AE153" s="438"/>
      <c r="AF153" s="486"/>
      <c r="AG153" s="425"/>
    </row>
    <row r="154" spans="1:33" ht="15" customHeight="1" x14ac:dyDescent="0.2">
      <c r="A154" s="425"/>
      <c r="B154" s="487"/>
      <c r="C154" s="425"/>
      <c r="D154" s="723" t="s">
        <v>427</v>
      </c>
      <c r="E154" s="723"/>
      <c r="F154" s="723"/>
      <c r="G154" s="723"/>
      <c r="H154" s="723"/>
      <c r="I154" s="723"/>
      <c r="J154" s="723"/>
      <c r="K154" s="723"/>
      <c r="L154" s="723"/>
      <c r="M154" s="425"/>
      <c r="N154" s="764"/>
      <c r="O154" s="765"/>
      <c r="P154" s="765"/>
      <c r="Q154" s="765"/>
      <c r="R154" s="765"/>
      <c r="S154" s="765"/>
      <c r="T154" s="765"/>
      <c r="U154" s="766"/>
      <c r="V154" s="425"/>
      <c r="W154" s="425"/>
      <c r="X154" s="425"/>
      <c r="Y154" s="425"/>
      <c r="Z154" s="425"/>
      <c r="AA154" s="425"/>
      <c r="AB154" s="425"/>
      <c r="AC154" s="425"/>
      <c r="AD154" s="425"/>
      <c r="AE154" s="425"/>
      <c r="AF154" s="486"/>
      <c r="AG154" s="425"/>
    </row>
    <row r="155" spans="1:33" ht="15" customHeight="1" x14ac:dyDescent="0.2">
      <c r="A155" s="425"/>
      <c r="B155" s="487"/>
      <c r="C155" s="425"/>
      <c r="D155" s="723" t="s">
        <v>341</v>
      </c>
      <c r="E155" s="723"/>
      <c r="F155" s="723"/>
      <c r="G155" s="723"/>
      <c r="H155" s="723"/>
      <c r="I155" s="723"/>
      <c r="J155" s="723"/>
      <c r="K155" s="723"/>
      <c r="L155" s="723"/>
      <c r="M155" s="425"/>
      <c r="N155" s="764"/>
      <c r="O155" s="765"/>
      <c r="P155" s="765"/>
      <c r="Q155" s="765"/>
      <c r="R155" s="765"/>
      <c r="S155" s="765"/>
      <c r="T155" s="765"/>
      <c r="U155" s="766"/>
      <c r="V155" s="425"/>
      <c r="W155" s="425"/>
      <c r="X155" s="425"/>
      <c r="Y155" s="425"/>
      <c r="Z155" s="425"/>
      <c r="AA155" s="425"/>
      <c r="AB155" s="425"/>
      <c r="AC155" s="425"/>
      <c r="AD155" s="425"/>
      <c r="AE155" s="425"/>
      <c r="AF155" s="486"/>
      <c r="AG155" s="425"/>
    </row>
    <row r="156" spans="1:33" ht="15" customHeight="1" x14ac:dyDescent="0.2">
      <c r="A156" s="425"/>
      <c r="B156" s="487"/>
      <c r="C156" s="425"/>
      <c r="D156" s="723" t="s">
        <v>342</v>
      </c>
      <c r="E156" s="723"/>
      <c r="F156" s="723"/>
      <c r="G156" s="723"/>
      <c r="H156" s="723"/>
      <c r="I156" s="723"/>
      <c r="J156" s="723"/>
      <c r="K156" s="723"/>
      <c r="L156" s="723"/>
      <c r="M156" s="425"/>
      <c r="N156" s="764"/>
      <c r="O156" s="765"/>
      <c r="P156" s="765"/>
      <c r="Q156" s="765"/>
      <c r="R156" s="765"/>
      <c r="S156" s="765"/>
      <c r="T156" s="765"/>
      <c r="U156" s="766"/>
      <c r="V156" s="425"/>
      <c r="W156" s="425"/>
      <c r="X156" s="425"/>
      <c r="Y156" s="425"/>
      <c r="Z156" s="425"/>
      <c r="AA156" s="425"/>
      <c r="AB156" s="425"/>
      <c r="AC156" s="425"/>
      <c r="AD156" s="425"/>
      <c r="AE156" s="425"/>
      <c r="AF156" s="486"/>
      <c r="AG156" s="425"/>
    </row>
    <row r="157" spans="1:33" ht="15" customHeight="1" x14ac:dyDescent="0.2">
      <c r="A157" s="425"/>
      <c r="B157" s="487"/>
      <c r="C157" s="425"/>
      <c r="D157" s="723" t="s">
        <v>340</v>
      </c>
      <c r="E157" s="723"/>
      <c r="F157" s="723"/>
      <c r="G157" s="723"/>
      <c r="H157" s="723"/>
      <c r="I157" s="723"/>
      <c r="J157" s="723"/>
      <c r="K157" s="723"/>
      <c r="L157" s="723"/>
      <c r="M157" s="425"/>
      <c r="N157" s="764"/>
      <c r="O157" s="765"/>
      <c r="P157" s="765"/>
      <c r="Q157" s="765"/>
      <c r="R157" s="765"/>
      <c r="S157" s="765"/>
      <c r="T157" s="765"/>
      <c r="U157" s="766"/>
      <c r="V157" s="425"/>
      <c r="W157" s="425"/>
      <c r="X157" s="425"/>
      <c r="Y157" s="425"/>
      <c r="Z157" s="425"/>
      <c r="AA157" s="425"/>
      <c r="AB157" s="425"/>
      <c r="AC157" s="425"/>
      <c r="AD157" s="425"/>
      <c r="AE157" s="425"/>
      <c r="AF157" s="486"/>
      <c r="AG157" s="425"/>
    </row>
    <row r="158" spans="1:33" ht="15" customHeight="1" x14ac:dyDescent="0.2">
      <c r="A158" s="425"/>
      <c r="B158" s="487"/>
      <c r="C158" s="425"/>
      <c r="D158" s="723" t="s">
        <v>343</v>
      </c>
      <c r="E158" s="723"/>
      <c r="F158" s="723"/>
      <c r="G158" s="723"/>
      <c r="H158" s="723"/>
      <c r="I158" s="723"/>
      <c r="J158" s="723"/>
      <c r="K158" s="723"/>
      <c r="L158" s="723"/>
      <c r="M158" s="425"/>
      <c r="N158" s="764"/>
      <c r="O158" s="765"/>
      <c r="P158" s="765"/>
      <c r="Q158" s="765"/>
      <c r="R158" s="765"/>
      <c r="S158" s="765"/>
      <c r="T158" s="765"/>
      <c r="U158" s="766"/>
      <c r="V158" s="425"/>
      <c r="W158" s="425"/>
      <c r="X158" s="425"/>
      <c r="Y158" s="425"/>
      <c r="Z158" s="425"/>
      <c r="AA158" s="425"/>
      <c r="AB158" s="425"/>
      <c r="AC158" s="425"/>
      <c r="AD158" s="425"/>
      <c r="AE158" s="425"/>
      <c r="AF158" s="486"/>
      <c r="AG158" s="425"/>
    </row>
    <row r="159" spans="1:33" ht="15" customHeight="1" x14ac:dyDescent="0.2">
      <c r="A159" s="425"/>
      <c r="B159" s="487"/>
      <c r="C159" s="425"/>
      <c r="D159" s="723" t="s">
        <v>344</v>
      </c>
      <c r="E159" s="723"/>
      <c r="F159" s="723"/>
      <c r="G159" s="723"/>
      <c r="H159" s="723"/>
      <c r="I159" s="723"/>
      <c r="J159" s="723"/>
      <c r="K159" s="723"/>
      <c r="L159" s="723"/>
      <c r="M159" s="425"/>
      <c r="N159" s="764"/>
      <c r="O159" s="765"/>
      <c r="P159" s="765"/>
      <c r="Q159" s="765"/>
      <c r="R159" s="765"/>
      <c r="S159" s="765"/>
      <c r="T159" s="765"/>
      <c r="U159" s="766"/>
      <c r="V159" s="425"/>
      <c r="W159" s="425"/>
      <c r="X159" s="425"/>
      <c r="Y159" s="425"/>
      <c r="Z159" s="425"/>
      <c r="AA159" s="425"/>
      <c r="AB159" s="425"/>
      <c r="AC159" s="425"/>
      <c r="AD159" s="425"/>
      <c r="AE159" s="425"/>
      <c r="AF159" s="486"/>
      <c r="AG159" s="425"/>
    </row>
    <row r="160" spans="1:33" ht="15" customHeight="1" x14ac:dyDescent="0.2">
      <c r="A160" s="425"/>
      <c r="B160" s="487"/>
      <c r="C160" s="425"/>
      <c r="D160" s="723" t="s">
        <v>272</v>
      </c>
      <c r="E160" s="723"/>
      <c r="F160" s="723"/>
      <c r="G160" s="723"/>
      <c r="H160" s="723"/>
      <c r="I160" s="723"/>
      <c r="J160" s="723"/>
      <c r="K160" s="723"/>
      <c r="L160" s="723"/>
      <c r="M160" s="425"/>
      <c r="N160" s="764"/>
      <c r="O160" s="765"/>
      <c r="P160" s="765"/>
      <c r="Q160" s="765"/>
      <c r="R160" s="765"/>
      <c r="S160" s="765"/>
      <c r="T160" s="765"/>
      <c r="U160" s="766"/>
      <c r="V160" s="425"/>
      <c r="W160" s="425"/>
      <c r="X160" s="425"/>
      <c r="Y160" s="425"/>
      <c r="Z160" s="425"/>
      <c r="AA160" s="425"/>
      <c r="AB160" s="425"/>
      <c r="AC160" s="425"/>
      <c r="AD160" s="425"/>
      <c r="AE160" s="425"/>
      <c r="AF160" s="486"/>
      <c r="AG160" s="425"/>
    </row>
    <row r="161" spans="1:33" ht="15" customHeight="1" x14ac:dyDescent="0.2">
      <c r="A161" s="425"/>
      <c r="B161" s="487"/>
      <c r="C161" s="425"/>
      <c r="D161" s="723" t="s">
        <v>347</v>
      </c>
      <c r="E161" s="723"/>
      <c r="F161" s="723"/>
      <c r="G161" s="723"/>
      <c r="H161" s="723"/>
      <c r="I161" s="723"/>
      <c r="J161" s="723"/>
      <c r="K161" s="723"/>
      <c r="L161" s="723"/>
      <c r="M161" s="425"/>
      <c r="N161" s="764"/>
      <c r="O161" s="765"/>
      <c r="P161" s="765"/>
      <c r="Q161" s="765"/>
      <c r="R161" s="765"/>
      <c r="S161" s="765"/>
      <c r="T161" s="765"/>
      <c r="U161" s="766"/>
      <c r="V161" s="425"/>
      <c r="W161" s="425"/>
      <c r="X161" s="425"/>
      <c r="Y161" s="425"/>
      <c r="Z161" s="425"/>
      <c r="AA161" s="425"/>
      <c r="AB161" s="425"/>
      <c r="AC161" s="425"/>
      <c r="AD161" s="425"/>
      <c r="AE161" s="425"/>
      <c r="AF161" s="486"/>
      <c r="AG161" s="425"/>
    </row>
    <row r="162" spans="1:33" ht="15" customHeight="1" x14ac:dyDescent="0.2">
      <c r="A162" s="425"/>
      <c r="B162" s="487"/>
      <c r="C162" s="425"/>
      <c r="D162" s="723" t="s">
        <v>457</v>
      </c>
      <c r="E162" s="723"/>
      <c r="F162" s="723"/>
      <c r="G162" s="723"/>
      <c r="H162" s="723"/>
      <c r="I162" s="723"/>
      <c r="J162" s="723"/>
      <c r="K162" s="723"/>
      <c r="L162" s="723"/>
      <c r="M162" s="425"/>
      <c r="N162" s="764"/>
      <c r="O162" s="765"/>
      <c r="P162" s="765"/>
      <c r="Q162" s="765"/>
      <c r="R162" s="765"/>
      <c r="S162" s="765"/>
      <c r="T162" s="765"/>
      <c r="U162" s="766"/>
      <c r="V162" s="425"/>
      <c r="W162" s="425"/>
      <c r="X162" s="425"/>
      <c r="Y162" s="425"/>
      <c r="Z162" s="425"/>
      <c r="AA162" s="425"/>
      <c r="AB162" s="425"/>
      <c r="AC162" s="425"/>
      <c r="AD162" s="425"/>
      <c r="AE162" s="425"/>
      <c r="AF162" s="486"/>
      <c r="AG162" s="425"/>
    </row>
    <row r="163" spans="1:33" ht="15" customHeight="1" x14ac:dyDescent="0.2">
      <c r="A163" s="425"/>
      <c r="B163" s="487"/>
      <c r="C163" s="425"/>
      <c r="D163" s="723" t="s">
        <v>338</v>
      </c>
      <c r="E163" s="723"/>
      <c r="F163" s="723"/>
      <c r="G163" s="723"/>
      <c r="H163" s="723"/>
      <c r="I163" s="723"/>
      <c r="J163" s="723"/>
      <c r="K163" s="723"/>
      <c r="L163" s="723"/>
      <c r="M163" s="425"/>
      <c r="N163" s="764"/>
      <c r="O163" s="765"/>
      <c r="P163" s="765"/>
      <c r="Q163" s="765"/>
      <c r="R163" s="765"/>
      <c r="S163" s="765"/>
      <c r="T163" s="765"/>
      <c r="U163" s="766"/>
      <c r="V163" s="425"/>
      <c r="W163" s="425"/>
      <c r="X163" s="425"/>
      <c r="Y163" s="425"/>
      <c r="Z163" s="425"/>
      <c r="AA163" s="425"/>
      <c r="AB163" s="425"/>
      <c r="AC163" s="425"/>
      <c r="AD163" s="425"/>
      <c r="AE163" s="425"/>
      <c r="AF163" s="486"/>
      <c r="AG163" s="425"/>
    </row>
    <row r="164" spans="1:33" ht="15" customHeight="1" x14ac:dyDescent="0.2">
      <c r="A164" s="425"/>
      <c r="B164" s="487"/>
      <c r="C164" s="425"/>
      <c r="D164" s="723" t="s">
        <v>339</v>
      </c>
      <c r="E164" s="723"/>
      <c r="F164" s="723"/>
      <c r="G164" s="723"/>
      <c r="H164" s="723"/>
      <c r="I164" s="723"/>
      <c r="J164" s="723"/>
      <c r="K164" s="723"/>
      <c r="L164" s="723"/>
      <c r="M164" s="425"/>
      <c r="N164" s="764"/>
      <c r="O164" s="765"/>
      <c r="P164" s="765"/>
      <c r="Q164" s="765"/>
      <c r="R164" s="765"/>
      <c r="S164" s="765"/>
      <c r="T164" s="765"/>
      <c r="U164" s="766"/>
      <c r="V164" s="425"/>
      <c r="W164" s="425"/>
      <c r="X164" s="425"/>
      <c r="Y164" s="425"/>
      <c r="Z164" s="425"/>
      <c r="AA164" s="425"/>
      <c r="AB164" s="425"/>
      <c r="AC164" s="425"/>
      <c r="AD164" s="425"/>
      <c r="AE164" s="425"/>
      <c r="AF164" s="486"/>
      <c r="AG164" s="425"/>
    </row>
    <row r="165" spans="1:33" ht="15" customHeight="1" x14ac:dyDescent="0.2">
      <c r="A165" s="425"/>
      <c r="B165" s="487"/>
      <c r="C165" s="425"/>
      <c r="D165" s="723" t="s">
        <v>345</v>
      </c>
      <c r="E165" s="723"/>
      <c r="F165" s="723"/>
      <c r="G165" s="723"/>
      <c r="H165" s="723"/>
      <c r="I165" s="723"/>
      <c r="J165" s="723"/>
      <c r="K165" s="723"/>
      <c r="L165" s="723"/>
      <c r="M165" s="425"/>
      <c r="N165" s="764"/>
      <c r="O165" s="765"/>
      <c r="P165" s="765"/>
      <c r="Q165" s="765"/>
      <c r="R165" s="765"/>
      <c r="S165" s="765"/>
      <c r="T165" s="765"/>
      <c r="U165" s="766"/>
      <c r="V165" s="425"/>
      <c r="W165" s="425"/>
      <c r="X165" s="425"/>
      <c r="Y165" s="425"/>
      <c r="Z165" s="425"/>
      <c r="AA165" s="425"/>
      <c r="AB165" s="425"/>
      <c r="AC165" s="425"/>
      <c r="AD165" s="425"/>
      <c r="AE165" s="425"/>
      <c r="AF165" s="486"/>
      <c r="AG165" s="425"/>
    </row>
    <row r="166" spans="1:33" ht="15" customHeight="1" x14ac:dyDescent="0.2">
      <c r="A166" s="425"/>
      <c r="B166" s="487"/>
      <c r="C166" s="425"/>
      <c r="D166" s="723" t="s">
        <v>346</v>
      </c>
      <c r="E166" s="723"/>
      <c r="F166" s="723"/>
      <c r="G166" s="723"/>
      <c r="H166" s="723"/>
      <c r="I166" s="723"/>
      <c r="J166" s="723"/>
      <c r="K166" s="723"/>
      <c r="L166" s="723"/>
      <c r="M166" s="425"/>
      <c r="N166" s="764"/>
      <c r="O166" s="765"/>
      <c r="P166" s="765"/>
      <c r="Q166" s="765"/>
      <c r="R166" s="765"/>
      <c r="S166" s="765"/>
      <c r="T166" s="765"/>
      <c r="U166" s="766"/>
      <c r="V166" s="425"/>
      <c r="W166" s="425"/>
      <c r="X166" s="425"/>
      <c r="Y166" s="425"/>
      <c r="Z166" s="425"/>
      <c r="AA166" s="425"/>
      <c r="AB166" s="425"/>
      <c r="AC166" s="425"/>
      <c r="AD166" s="425"/>
      <c r="AE166" s="425"/>
      <c r="AF166" s="486"/>
      <c r="AG166" s="425"/>
    </row>
    <row r="167" spans="1:33" ht="15" customHeight="1" x14ac:dyDescent="0.2">
      <c r="A167" s="425"/>
      <c r="B167" s="487"/>
      <c r="C167" s="425"/>
      <c r="D167" s="723" t="s">
        <v>273</v>
      </c>
      <c r="E167" s="723"/>
      <c r="F167" s="723"/>
      <c r="G167" s="723"/>
      <c r="H167" s="723"/>
      <c r="I167" s="723"/>
      <c r="J167" s="723"/>
      <c r="K167" s="723"/>
      <c r="L167" s="723"/>
      <c r="M167" s="425"/>
      <c r="N167" s="764"/>
      <c r="O167" s="765"/>
      <c r="P167" s="765"/>
      <c r="Q167" s="765"/>
      <c r="R167" s="765"/>
      <c r="S167" s="765"/>
      <c r="T167" s="765"/>
      <c r="U167" s="766"/>
      <c r="V167" s="425"/>
      <c r="W167" s="425"/>
      <c r="X167" s="425"/>
      <c r="Y167" s="425"/>
      <c r="Z167" s="425"/>
      <c r="AA167" s="425"/>
      <c r="AB167" s="425"/>
      <c r="AC167" s="425"/>
      <c r="AD167" s="425"/>
      <c r="AE167" s="425"/>
      <c r="AF167" s="486"/>
      <c r="AG167" s="425"/>
    </row>
    <row r="168" spans="1:33" ht="15" customHeight="1" x14ac:dyDescent="0.2">
      <c r="A168" s="425"/>
      <c r="B168" s="487"/>
      <c r="C168" s="425"/>
      <c r="D168" s="723" t="s">
        <v>276</v>
      </c>
      <c r="E168" s="723"/>
      <c r="F168" s="723"/>
      <c r="G168" s="723"/>
      <c r="H168" s="723"/>
      <c r="I168" s="723"/>
      <c r="J168" s="723"/>
      <c r="K168" s="723"/>
      <c r="L168" s="723"/>
      <c r="M168" s="425"/>
      <c r="N168" s="764"/>
      <c r="O168" s="765"/>
      <c r="P168" s="765"/>
      <c r="Q168" s="765"/>
      <c r="R168" s="765"/>
      <c r="S168" s="765"/>
      <c r="T168" s="765"/>
      <c r="U168" s="766"/>
      <c r="V168" s="425"/>
      <c r="W168" s="425"/>
      <c r="X168" s="425"/>
      <c r="Y168" s="425"/>
      <c r="Z168" s="425"/>
      <c r="AA168" s="425"/>
      <c r="AB168" s="425"/>
      <c r="AC168" s="425"/>
      <c r="AD168" s="425"/>
      <c r="AE168" s="425"/>
      <c r="AF168" s="486"/>
      <c r="AG168" s="425"/>
    </row>
    <row r="169" spans="1:33" ht="15" customHeight="1" x14ac:dyDescent="0.2">
      <c r="A169" s="425"/>
      <c r="B169" s="487"/>
      <c r="C169" s="425"/>
      <c r="D169" s="723" t="s">
        <v>348</v>
      </c>
      <c r="E169" s="723"/>
      <c r="F169" s="723"/>
      <c r="G169" s="723"/>
      <c r="H169" s="723"/>
      <c r="I169" s="723"/>
      <c r="J169" s="723"/>
      <c r="K169" s="723"/>
      <c r="L169" s="723"/>
      <c r="M169" s="425"/>
      <c r="N169" s="764"/>
      <c r="O169" s="765"/>
      <c r="P169" s="765"/>
      <c r="Q169" s="765"/>
      <c r="R169" s="765"/>
      <c r="S169" s="765"/>
      <c r="T169" s="765"/>
      <c r="U169" s="766"/>
      <c r="V169" s="425"/>
      <c r="W169" s="425"/>
      <c r="X169" s="425"/>
      <c r="Y169" s="425"/>
      <c r="Z169" s="425"/>
      <c r="AA169" s="425"/>
      <c r="AB169" s="425"/>
      <c r="AC169" s="425"/>
      <c r="AD169" s="425"/>
      <c r="AE169" s="425"/>
      <c r="AF169" s="486"/>
      <c r="AG169" s="425"/>
    </row>
    <row r="170" spans="1:33" ht="15" customHeight="1" x14ac:dyDescent="0.2">
      <c r="A170" s="425"/>
      <c r="B170" s="487"/>
      <c r="C170" s="425"/>
      <c r="D170" s="723" t="s">
        <v>349</v>
      </c>
      <c r="E170" s="723"/>
      <c r="F170" s="723"/>
      <c r="G170" s="723"/>
      <c r="H170" s="723"/>
      <c r="I170" s="723"/>
      <c r="J170" s="723"/>
      <c r="K170" s="723"/>
      <c r="L170" s="723"/>
      <c r="M170" s="425"/>
      <c r="N170" s="764"/>
      <c r="O170" s="765"/>
      <c r="P170" s="765"/>
      <c r="Q170" s="765"/>
      <c r="R170" s="765"/>
      <c r="S170" s="765"/>
      <c r="T170" s="765"/>
      <c r="U170" s="766"/>
      <c r="V170" s="425"/>
      <c r="W170" s="425"/>
      <c r="X170" s="425"/>
      <c r="Y170" s="425"/>
      <c r="Z170" s="425"/>
      <c r="AA170" s="425"/>
      <c r="AB170" s="425"/>
      <c r="AC170" s="425"/>
      <c r="AD170" s="425"/>
      <c r="AE170" s="425"/>
      <c r="AF170" s="486"/>
      <c r="AG170" s="425"/>
    </row>
    <row r="171" spans="1:33" ht="15" customHeight="1" x14ac:dyDescent="0.2">
      <c r="A171" s="425"/>
      <c r="B171" s="487"/>
      <c r="C171" s="425"/>
      <c r="D171" s="723" t="s">
        <v>350</v>
      </c>
      <c r="E171" s="723"/>
      <c r="F171" s="723"/>
      <c r="G171" s="723"/>
      <c r="H171" s="723"/>
      <c r="I171" s="723"/>
      <c r="J171" s="723"/>
      <c r="K171" s="723"/>
      <c r="L171" s="723"/>
      <c r="M171" s="425"/>
      <c r="N171" s="764"/>
      <c r="O171" s="765"/>
      <c r="P171" s="765"/>
      <c r="Q171" s="765"/>
      <c r="R171" s="765"/>
      <c r="S171" s="765"/>
      <c r="T171" s="765"/>
      <c r="U171" s="766"/>
      <c r="V171" s="425"/>
      <c r="W171" s="425"/>
      <c r="X171" s="425"/>
      <c r="Y171" s="425"/>
      <c r="Z171" s="425"/>
      <c r="AA171" s="425"/>
      <c r="AB171" s="425"/>
      <c r="AC171" s="425"/>
      <c r="AD171" s="425"/>
      <c r="AE171" s="425"/>
      <c r="AF171" s="486"/>
      <c r="AG171" s="425"/>
    </row>
    <row r="172" spans="1:33" ht="15" customHeight="1" x14ac:dyDescent="0.2">
      <c r="A172" s="425"/>
      <c r="B172" s="487"/>
      <c r="C172" s="425"/>
      <c r="D172" s="723" t="s">
        <v>428</v>
      </c>
      <c r="E172" s="723"/>
      <c r="F172" s="723"/>
      <c r="G172" s="723"/>
      <c r="H172" s="723"/>
      <c r="I172" s="723"/>
      <c r="J172" s="723"/>
      <c r="K172" s="723"/>
      <c r="L172" s="723"/>
      <c r="M172" s="425"/>
      <c r="N172" s="764"/>
      <c r="O172" s="765"/>
      <c r="P172" s="765"/>
      <c r="Q172" s="765"/>
      <c r="R172" s="765"/>
      <c r="S172" s="765"/>
      <c r="T172" s="765"/>
      <c r="U172" s="766"/>
      <c r="V172" s="425"/>
      <c r="W172" s="425"/>
      <c r="X172" s="425"/>
      <c r="Y172" s="425"/>
      <c r="Z172" s="425"/>
      <c r="AA172" s="425"/>
      <c r="AB172" s="425"/>
      <c r="AC172" s="425"/>
      <c r="AD172" s="425"/>
      <c r="AE172" s="425"/>
      <c r="AF172" s="486"/>
      <c r="AG172" s="425"/>
    </row>
    <row r="173" spans="1:33" ht="15" customHeight="1" x14ac:dyDescent="0.2">
      <c r="A173" s="425"/>
      <c r="B173" s="487"/>
      <c r="C173" s="425"/>
      <c r="D173" s="723" t="s">
        <v>351</v>
      </c>
      <c r="E173" s="723"/>
      <c r="F173" s="723"/>
      <c r="G173" s="723"/>
      <c r="H173" s="723"/>
      <c r="I173" s="723"/>
      <c r="J173" s="723"/>
      <c r="K173" s="723"/>
      <c r="L173" s="723"/>
      <c r="M173" s="425"/>
      <c r="N173" s="764"/>
      <c r="O173" s="765"/>
      <c r="P173" s="765"/>
      <c r="Q173" s="765"/>
      <c r="R173" s="765"/>
      <c r="S173" s="765"/>
      <c r="T173" s="765"/>
      <c r="U173" s="766"/>
      <c r="V173" s="425"/>
      <c r="W173" s="425"/>
      <c r="X173" s="425"/>
      <c r="Y173" s="425"/>
      <c r="Z173" s="425"/>
      <c r="AA173" s="425"/>
      <c r="AB173" s="425"/>
      <c r="AC173" s="425"/>
      <c r="AD173" s="425"/>
      <c r="AE173" s="425"/>
      <c r="AF173" s="486"/>
      <c r="AG173" s="425"/>
    </row>
    <row r="174" spans="1:33" ht="15" customHeight="1" x14ac:dyDescent="0.2">
      <c r="A174" s="425"/>
      <c r="B174" s="487"/>
      <c r="C174" s="425"/>
      <c r="D174" s="723" t="s">
        <v>310</v>
      </c>
      <c r="E174" s="723"/>
      <c r="F174" s="723"/>
      <c r="G174" s="723"/>
      <c r="H174" s="723"/>
      <c r="I174" s="723"/>
      <c r="J174" s="723"/>
      <c r="K174" s="723"/>
      <c r="L174" s="723"/>
      <c r="M174" s="425"/>
      <c r="N174" s="764"/>
      <c r="O174" s="765"/>
      <c r="P174" s="765"/>
      <c r="Q174" s="765"/>
      <c r="R174" s="765"/>
      <c r="S174" s="765"/>
      <c r="T174" s="765"/>
      <c r="U174" s="766"/>
      <c r="V174" s="425"/>
      <c r="W174" s="425"/>
      <c r="X174" s="425"/>
      <c r="Y174" s="425"/>
      <c r="Z174" s="425"/>
      <c r="AA174" s="425"/>
      <c r="AB174" s="425"/>
      <c r="AC174" s="425"/>
      <c r="AD174" s="425"/>
      <c r="AE174" s="425"/>
      <c r="AF174" s="486"/>
      <c r="AG174" s="425"/>
    </row>
    <row r="175" spans="1:33" ht="15" customHeight="1" x14ac:dyDescent="0.2">
      <c r="A175" s="425"/>
      <c r="B175" s="487"/>
      <c r="C175" s="425"/>
      <c r="D175" s="723" t="s">
        <v>274</v>
      </c>
      <c r="E175" s="723"/>
      <c r="F175" s="723"/>
      <c r="G175" s="723"/>
      <c r="H175" s="723"/>
      <c r="I175" s="723"/>
      <c r="J175" s="723"/>
      <c r="K175" s="723"/>
      <c r="L175" s="723"/>
      <c r="M175" s="425"/>
      <c r="N175" s="764"/>
      <c r="O175" s="765"/>
      <c r="P175" s="765"/>
      <c r="Q175" s="765"/>
      <c r="R175" s="765"/>
      <c r="S175" s="765"/>
      <c r="T175" s="765"/>
      <c r="U175" s="766"/>
      <c r="V175" s="425"/>
      <c r="W175" s="425"/>
      <c r="X175" s="425"/>
      <c r="Y175" s="425"/>
      <c r="Z175" s="425"/>
      <c r="AA175" s="425"/>
      <c r="AB175" s="425"/>
      <c r="AC175" s="425"/>
      <c r="AD175" s="425"/>
      <c r="AE175" s="425"/>
      <c r="AF175" s="486"/>
      <c r="AG175" s="425"/>
    </row>
    <row r="176" spans="1:33" ht="15" customHeight="1" x14ac:dyDescent="0.2">
      <c r="A176" s="425"/>
      <c r="B176" s="487"/>
      <c r="C176" s="425"/>
      <c r="D176" s="723" t="s">
        <v>275</v>
      </c>
      <c r="E176" s="723"/>
      <c r="F176" s="723"/>
      <c r="G176" s="723"/>
      <c r="H176" s="723"/>
      <c r="I176" s="723"/>
      <c r="J176" s="723"/>
      <c r="K176" s="723"/>
      <c r="L176" s="723"/>
      <c r="M176" s="425"/>
      <c r="N176" s="764"/>
      <c r="O176" s="765"/>
      <c r="P176" s="765"/>
      <c r="Q176" s="765"/>
      <c r="R176" s="765"/>
      <c r="S176" s="765"/>
      <c r="T176" s="765"/>
      <c r="U176" s="766"/>
      <c r="V176" s="425"/>
      <c r="W176" s="425"/>
      <c r="X176" s="425"/>
      <c r="Y176" s="425"/>
      <c r="Z176" s="425"/>
      <c r="AA176" s="425"/>
      <c r="AB176" s="425"/>
      <c r="AC176" s="425"/>
      <c r="AD176" s="425"/>
      <c r="AE176" s="425"/>
      <c r="AF176" s="486"/>
      <c r="AG176" s="425"/>
    </row>
    <row r="177" spans="1:33" ht="15" customHeight="1" x14ac:dyDescent="0.2">
      <c r="A177" s="425"/>
      <c r="B177" s="487"/>
      <c r="C177" s="425"/>
      <c r="D177" s="723" t="s">
        <v>277</v>
      </c>
      <c r="E177" s="723"/>
      <c r="F177" s="723"/>
      <c r="G177" s="723"/>
      <c r="H177" s="723"/>
      <c r="I177" s="723"/>
      <c r="J177" s="723"/>
      <c r="K177" s="723"/>
      <c r="L177" s="723"/>
      <c r="M177" s="425"/>
      <c r="N177" s="764"/>
      <c r="O177" s="765"/>
      <c r="P177" s="765"/>
      <c r="Q177" s="765"/>
      <c r="R177" s="765"/>
      <c r="S177" s="765"/>
      <c r="T177" s="765"/>
      <c r="U177" s="766"/>
      <c r="V177" s="425"/>
      <c r="W177" s="425"/>
      <c r="X177" s="425"/>
      <c r="Y177" s="425"/>
      <c r="Z177" s="425"/>
      <c r="AA177" s="425"/>
      <c r="AB177" s="425"/>
      <c r="AC177" s="425"/>
      <c r="AD177" s="425"/>
      <c r="AE177" s="425"/>
      <c r="AF177" s="486"/>
      <c r="AG177" s="425"/>
    </row>
    <row r="178" spans="1:33" ht="15" customHeight="1" x14ac:dyDescent="0.2">
      <c r="A178" s="425"/>
      <c r="B178" s="487"/>
      <c r="C178" s="425"/>
      <c r="D178" s="723" t="s">
        <v>278</v>
      </c>
      <c r="E178" s="723"/>
      <c r="F178" s="723"/>
      <c r="G178" s="723"/>
      <c r="H178" s="723"/>
      <c r="I178" s="723"/>
      <c r="J178" s="723"/>
      <c r="K178" s="723"/>
      <c r="L178" s="723"/>
      <c r="M178" s="425"/>
      <c r="N178" s="764"/>
      <c r="O178" s="765"/>
      <c r="P178" s="765"/>
      <c r="Q178" s="765"/>
      <c r="R178" s="765"/>
      <c r="S178" s="765"/>
      <c r="T178" s="765"/>
      <c r="U178" s="766"/>
      <c r="V178" s="425"/>
      <c r="W178" s="425"/>
      <c r="X178" s="425"/>
      <c r="Y178" s="425"/>
      <c r="Z178" s="425"/>
      <c r="AA178" s="425"/>
      <c r="AB178" s="425"/>
      <c r="AC178" s="425"/>
      <c r="AD178" s="425"/>
      <c r="AE178" s="425"/>
      <c r="AF178" s="486"/>
      <c r="AG178" s="425"/>
    </row>
    <row r="179" spans="1:33" ht="15" customHeight="1" x14ac:dyDescent="0.2">
      <c r="A179" s="425"/>
      <c r="B179" s="487"/>
      <c r="C179" s="425"/>
      <c r="D179" s="723" t="s">
        <v>358</v>
      </c>
      <c r="E179" s="723"/>
      <c r="F179" s="723"/>
      <c r="G179" s="723"/>
      <c r="H179" s="723"/>
      <c r="I179" s="723"/>
      <c r="J179" s="723"/>
      <c r="K179" s="723"/>
      <c r="L179" s="723"/>
      <c r="M179" s="425"/>
      <c r="N179" s="764"/>
      <c r="O179" s="765"/>
      <c r="P179" s="765"/>
      <c r="Q179" s="765"/>
      <c r="R179" s="765"/>
      <c r="S179" s="765"/>
      <c r="T179" s="765"/>
      <c r="U179" s="766"/>
      <c r="V179" s="425"/>
      <c r="W179" s="425"/>
      <c r="X179" s="425"/>
      <c r="Y179" s="425"/>
      <c r="Z179" s="425"/>
      <c r="AA179" s="425"/>
      <c r="AB179" s="425"/>
      <c r="AC179" s="425"/>
      <c r="AD179" s="425"/>
      <c r="AE179" s="425"/>
      <c r="AF179" s="486"/>
      <c r="AG179" s="425"/>
    </row>
    <row r="180" spans="1:33" ht="15" customHeight="1" x14ac:dyDescent="0.2">
      <c r="A180" s="425"/>
      <c r="B180" s="487"/>
      <c r="C180" s="425"/>
      <c r="D180" s="723" t="s">
        <v>359</v>
      </c>
      <c r="E180" s="723"/>
      <c r="F180" s="723"/>
      <c r="G180" s="723"/>
      <c r="H180" s="723"/>
      <c r="I180" s="723"/>
      <c r="J180" s="723"/>
      <c r="K180" s="723"/>
      <c r="L180" s="723"/>
      <c r="M180" s="425"/>
      <c r="N180" s="764"/>
      <c r="O180" s="765"/>
      <c r="P180" s="765"/>
      <c r="Q180" s="765"/>
      <c r="R180" s="765"/>
      <c r="S180" s="765"/>
      <c r="T180" s="765"/>
      <c r="U180" s="766"/>
      <c r="V180" s="425"/>
      <c r="W180" s="425"/>
      <c r="X180" s="425"/>
      <c r="Y180" s="425"/>
      <c r="Z180" s="425"/>
      <c r="AA180" s="425"/>
      <c r="AB180" s="425"/>
      <c r="AC180" s="425"/>
      <c r="AD180" s="425"/>
      <c r="AE180" s="425"/>
      <c r="AF180" s="486"/>
      <c r="AG180" s="425"/>
    </row>
    <row r="181" spans="1:33" ht="15" customHeight="1" x14ac:dyDescent="0.2">
      <c r="A181" s="425"/>
      <c r="B181" s="487"/>
      <c r="C181" s="425"/>
      <c r="D181" s="723" t="s">
        <v>360</v>
      </c>
      <c r="E181" s="723"/>
      <c r="F181" s="723"/>
      <c r="G181" s="723"/>
      <c r="H181" s="723"/>
      <c r="I181" s="723"/>
      <c r="J181" s="723"/>
      <c r="K181" s="723"/>
      <c r="L181" s="723"/>
      <c r="M181" s="425"/>
      <c r="N181" s="764"/>
      <c r="O181" s="765"/>
      <c r="P181" s="765"/>
      <c r="Q181" s="765"/>
      <c r="R181" s="765"/>
      <c r="S181" s="765"/>
      <c r="T181" s="765"/>
      <c r="U181" s="766"/>
      <c r="V181" s="425"/>
      <c r="W181" s="425"/>
      <c r="X181" s="425"/>
      <c r="Y181" s="425"/>
      <c r="Z181" s="425"/>
      <c r="AA181" s="425"/>
      <c r="AB181" s="425"/>
      <c r="AC181" s="425"/>
      <c r="AD181" s="425"/>
      <c r="AE181" s="425"/>
      <c r="AF181" s="486"/>
      <c r="AG181" s="425"/>
    </row>
    <row r="182" spans="1:33" ht="15" customHeight="1" x14ac:dyDescent="0.2">
      <c r="A182" s="425"/>
      <c r="B182" s="487"/>
      <c r="C182" s="425"/>
      <c r="D182" s="723" t="s">
        <v>361</v>
      </c>
      <c r="E182" s="723"/>
      <c r="F182" s="723"/>
      <c r="G182" s="723"/>
      <c r="H182" s="723"/>
      <c r="I182" s="723"/>
      <c r="J182" s="723"/>
      <c r="K182" s="723"/>
      <c r="L182" s="723"/>
      <c r="M182" s="425"/>
      <c r="N182" s="764"/>
      <c r="O182" s="765"/>
      <c r="P182" s="765"/>
      <c r="Q182" s="765"/>
      <c r="R182" s="765"/>
      <c r="S182" s="765"/>
      <c r="T182" s="765"/>
      <c r="U182" s="766"/>
      <c r="V182" s="425"/>
      <c r="W182" s="425"/>
      <c r="X182" s="425"/>
      <c r="Y182" s="425"/>
      <c r="Z182" s="425"/>
      <c r="AA182" s="425"/>
      <c r="AB182" s="425"/>
      <c r="AC182" s="425"/>
      <c r="AD182" s="425"/>
      <c r="AE182" s="425"/>
      <c r="AF182" s="486"/>
      <c r="AG182" s="425"/>
    </row>
    <row r="183" spans="1:33" ht="15" customHeight="1" x14ac:dyDescent="0.2">
      <c r="A183" s="425"/>
      <c r="B183" s="487"/>
      <c r="C183" s="425"/>
      <c r="D183" s="723" t="s">
        <v>458</v>
      </c>
      <c r="E183" s="723"/>
      <c r="F183" s="723"/>
      <c r="G183" s="723"/>
      <c r="H183" s="723"/>
      <c r="I183" s="723"/>
      <c r="J183" s="723"/>
      <c r="K183" s="723"/>
      <c r="L183" s="723"/>
      <c r="M183" s="425"/>
      <c r="N183" s="764"/>
      <c r="O183" s="765"/>
      <c r="P183" s="765"/>
      <c r="Q183" s="765"/>
      <c r="R183" s="765"/>
      <c r="S183" s="765"/>
      <c r="T183" s="765"/>
      <c r="U183" s="766"/>
      <c r="V183" s="425"/>
      <c r="W183" s="425"/>
      <c r="X183" s="425"/>
      <c r="Y183" s="425"/>
      <c r="Z183" s="425"/>
      <c r="AA183" s="425"/>
      <c r="AB183" s="425"/>
      <c r="AC183" s="425"/>
      <c r="AD183" s="425"/>
      <c r="AE183" s="425"/>
      <c r="AF183" s="486"/>
      <c r="AG183" s="425"/>
    </row>
    <row r="184" spans="1:33" ht="15" customHeight="1" x14ac:dyDescent="0.2">
      <c r="A184" s="425"/>
      <c r="B184" s="487"/>
      <c r="C184" s="425"/>
      <c r="D184" s="723" t="s">
        <v>459</v>
      </c>
      <c r="E184" s="723"/>
      <c r="F184" s="723"/>
      <c r="G184" s="723"/>
      <c r="H184" s="723"/>
      <c r="I184" s="723"/>
      <c r="J184" s="723"/>
      <c r="K184" s="723"/>
      <c r="L184" s="723"/>
      <c r="M184" s="425"/>
      <c r="N184" s="764"/>
      <c r="O184" s="765"/>
      <c r="P184" s="765"/>
      <c r="Q184" s="765"/>
      <c r="R184" s="765"/>
      <c r="S184" s="765"/>
      <c r="T184" s="765"/>
      <c r="U184" s="766"/>
      <c r="V184" s="425"/>
      <c r="W184" s="425"/>
      <c r="X184" s="425"/>
      <c r="Y184" s="425"/>
      <c r="Z184" s="425"/>
      <c r="AA184" s="425"/>
      <c r="AB184" s="425"/>
      <c r="AC184" s="425"/>
      <c r="AD184" s="425"/>
      <c r="AE184" s="425"/>
      <c r="AF184" s="486"/>
      <c r="AG184" s="425"/>
    </row>
    <row r="185" spans="1:33" ht="15" customHeight="1" x14ac:dyDescent="0.2">
      <c r="A185" s="425"/>
      <c r="B185" s="487"/>
      <c r="C185" s="425"/>
      <c r="D185" s="723" t="s">
        <v>460</v>
      </c>
      <c r="E185" s="723"/>
      <c r="F185" s="723"/>
      <c r="G185" s="723"/>
      <c r="H185" s="723"/>
      <c r="I185" s="723"/>
      <c r="J185" s="723"/>
      <c r="K185" s="723"/>
      <c r="L185" s="723"/>
      <c r="M185" s="425"/>
      <c r="N185" s="767"/>
      <c r="O185" s="768"/>
      <c r="P185" s="768"/>
      <c r="Q185" s="768"/>
      <c r="R185" s="768"/>
      <c r="S185" s="768"/>
      <c r="T185" s="768"/>
      <c r="U185" s="769"/>
      <c r="V185" s="425"/>
      <c r="W185" s="425"/>
      <c r="X185" s="425"/>
      <c r="Y185" s="425"/>
      <c r="Z185" s="425"/>
      <c r="AA185" s="425"/>
      <c r="AB185" s="425"/>
      <c r="AC185" s="425"/>
      <c r="AD185" s="425"/>
      <c r="AE185" s="425"/>
      <c r="AF185" s="486"/>
      <c r="AG185" s="425"/>
    </row>
    <row r="186" spans="1:33" ht="7.5" customHeight="1" x14ac:dyDescent="0.2">
      <c r="A186" s="425"/>
      <c r="B186" s="488"/>
      <c r="C186" s="489"/>
      <c r="D186" s="489"/>
      <c r="E186" s="489"/>
      <c r="F186" s="489"/>
      <c r="G186" s="489"/>
      <c r="H186" s="489"/>
      <c r="I186" s="489"/>
      <c r="J186" s="489"/>
      <c r="K186" s="489"/>
      <c r="L186" s="489"/>
      <c r="M186" s="489"/>
      <c r="N186" s="489"/>
      <c r="O186" s="489"/>
      <c r="P186" s="489"/>
      <c r="Q186" s="489"/>
      <c r="R186" s="489"/>
      <c r="S186" s="489"/>
      <c r="T186" s="489"/>
      <c r="U186" s="489"/>
      <c r="V186" s="489"/>
      <c r="W186" s="489"/>
      <c r="X186" s="489"/>
      <c r="Y186" s="489"/>
      <c r="Z186" s="489"/>
      <c r="AA186" s="489"/>
      <c r="AB186" s="489"/>
      <c r="AC186" s="489"/>
      <c r="AD186" s="489"/>
      <c r="AE186" s="489"/>
      <c r="AF186" s="490"/>
      <c r="AG186" s="425"/>
    </row>
    <row r="187" spans="1:33" ht="7.5" customHeight="1" x14ac:dyDescent="0.2">
      <c r="A187" s="425"/>
      <c r="B187" s="425"/>
      <c r="C187" s="425"/>
      <c r="D187" s="425"/>
      <c r="E187" s="425"/>
      <c r="F187" s="425"/>
      <c r="G187" s="425"/>
      <c r="H187" s="425"/>
      <c r="I187" s="425"/>
      <c r="J187" s="425"/>
      <c r="K187" s="425"/>
      <c r="L187" s="425"/>
      <c r="M187" s="425"/>
      <c r="N187" s="425"/>
      <c r="O187" s="425"/>
      <c r="P187" s="425"/>
      <c r="Q187" s="425"/>
      <c r="R187" s="425"/>
      <c r="S187" s="425"/>
      <c r="T187" s="425"/>
      <c r="U187" s="425"/>
      <c r="V187" s="425"/>
      <c r="W187" s="425"/>
      <c r="X187" s="425"/>
      <c r="Y187" s="425"/>
      <c r="Z187" s="425"/>
      <c r="AA187" s="425"/>
      <c r="AB187" s="425"/>
      <c r="AC187" s="425"/>
      <c r="AD187" s="425"/>
      <c r="AE187" s="425"/>
      <c r="AF187" s="425"/>
      <c r="AG187" s="425"/>
    </row>
    <row r="188" spans="1:33" ht="7.5" customHeight="1" x14ac:dyDescent="0.2">
      <c r="A188" s="425"/>
      <c r="B188" s="491"/>
      <c r="C188" s="482"/>
      <c r="D188" s="482"/>
      <c r="E188" s="482"/>
      <c r="F188" s="482"/>
      <c r="G188" s="482"/>
      <c r="H188" s="482"/>
      <c r="I188" s="482"/>
      <c r="J188" s="482"/>
      <c r="K188" s="482"/>
      <c r="L188" s="482"/>
      <c r="M188" s="482"/>
      <c r="N188" s="482"/>
      <c r="O188" s="482"/>
      <c r="P188" s="482"/>
      <c r="Q188" s="482"/>
      <c r="R188" s="482"/>
      <c r="S188" s="482"/>
      <c r="T188" s="482"/>
      <c r="U188" s="482"/>
      <c r="V188" s="482"/>
      <c r="W188" s="482"/>
      <c r="X188" s="482"/>
      <c r="Y188" s="482"/>
      <c r="Z188" s="482"/>
      <c r="AA188" s="482"/>
      <c r="AB188" s="482"/>
      <c r="AC188" s="482"/>
      <c r="AD188" s="482"/>
      <c r="AE188" s="482"/>
      <c r="AF188" s="484"/>
      <c r="AG188" s="425"/>
    </row>
    <row r="189" spans="1:33" s="431" customFormat="1" ht="15" customHeight="1" x14ac:dyDescent="0.2">
      <c r="A189" s="429"/>
      <c r="B189" s="485"/>
      <c r="C189" s="429"/>
      <c r="D189" s="734" t="s">
        <v>429</v>
      </c>
      <c r="E189" s="734"/>
      <c r="F189" s="734"/>
      <c r="G189" s="734"/>
      <c r="H189" s="734"/>
      <c r="I189" s="734"/>
      <c r="J189" s="734"/>
      <c r="K189" s="734"/>
      <c r="L189" s="734"/>
      <c r="M189" s="734"/>
      <c r="N189" s="734"/>
      <c r="O189" s="734"/>
      <c r="P189" s="734"/>
      <c r="Q189" s="734"/>
      <c r="R189" s="734"/>
      <c r="S189" s="734"/>
      <c r="T189" s="734"/>
      <c r="U189" s="734"/>
      <c r="V189" s="734"/>
      <c r="W189" s="734"/>
      <c r="X189" s="734"/>
      <c r="Y189" s="734"/>
      <c r="Z189" s="734"/>
      <c r="AA189" s="734"/>
      <c r="AB189" s="734"/>
      <c r="AC189" s="734"/>
      <c r="AD189" s="734"/>
      <c r="AE189" s="543"/>
      <c r="AF189" s="486"/>
      <c r="AG189" s="425"/>
    </row>
    <row r="190" spans="1:33" s="428" customFormat="1" ht="11.25" customHeight="1" x14ac:dyDescent="0.2">
      <c r="A190" s="429"/>
      <c r="B190" s="485"/>
      <c r="C190" s="429"/>
      <c r="D190" s="432"/>
      <c r="E190" s="432"/>
      <c r="F190" s="432"/>
      <c r="G190" s="432"/>
      <c r="H190" s="432"/>
      <c r="I190" s="432"/>
      <c r="J190" s="432"/>
      <c r="K190" s="117"/>
      <c r="L190" s="430"/>
      <c r="M190" s="433"/>
      <c r="N190" s="433"/>
      <c r="O190" s="433"/>
      <c r="P190" s="433"/>
      <c r="Q190" s="433"/>
      <c r="R190" s="433"/>
      <c r="S190" s="433"/>
      <c r="T190" s="433"/>
      <c r="U190" s="433"/>
      <c r="V190" s="433"/>
      <c r="W190" s="89"/>
      <c r="X190" s="433"/>
      <c r="Y190" s="425"/>
      <c r="Z190" s="425"/>
      <c r="AA190" s="426"/>
      <c r="AB190" s="426"/>
      <c r="AC190" s="426"/>
      <c r="AD190" s="425"/>
      <c r="AE190" s="425"/>
      <c r="AF190" s="486"/>
      <c r="AG190" s="425"/>
    </row>
    <row r="191" spans="1:33" s="431" customFormat="1" ht="15" customHeight="1" x14ac:dyDescent="0.2">
      <c r="A191" s="429"/>
      <c r="B191" s="487"/>
      <c r="C191" s="425"/>
      <c r="D191" s="723" t="s">
        <v>430</v>
      </c>
      <c r="E191" s="723"/>
      <c r="F191" s="723"/>
      <c r="G191" s="723"/>
      <c r="H191" s="723"/>
      <c r="I191" s="723"/>
      <c r="J191" s="723"/>
      <c r="K191" s="723"/>
      <c r="L191" s="723"/>
      <c r="M191" s="723"/>
      <c r="N191" s="723"/>
      <c r="O191" s="723"/>
      <c r="P191" s="723"/>
      <c r="Q191" s="723"/>
      <c r="R191" s="723"/>
      <c r="S191" s="723"/>
      <c r="T191" s="723"/>
      <c r="U191" s="723"/>
      <c r="V191" s="723"/>
      <c r="W191" s="723"/>
      <c r="X191" s="723"/>
      <c r="Y191" s="723"/>
      <c r="Z191" s="723"/>
      <c r="AA191" s="723"/>
      <c r="AB191" s="723"/>
      <c r="AC191" s="723"/>
      <c r="AD191" s="723"/>
      <c r="AE191" s="723"/>
      <c r="AF191" s="486"/>
      <c r="AG191" s="425"/>
    </row>
    <row r="192" spans="1:33" s="431" customFormat="1" ht="7.5" customHeight="1" x14ac:dyDescent="0.2">
      <c r="A192" s="429"/>
      <c r="B192" s="487"/>
      <c r="C192" s="425"/>
      <c r="D192" s="542"/>
      <c r="E192" s="658"/>
      <c r="F192" s="658"/>
      <c r="G192" s="658"/>
      <c r="H192" s="658"/>
      <c r="I192" s="658"/>
      <c r="J192" s="542"/>
      <c r="K192" s="542"/>
      <c r="L192" s="542"/>
      <c r="M192" s="542"/>
      <c r="N192" s="542"/>
      <c r="O192" s="542"/>
      <c r="P192" s="542"/>
      <c r="Q192" s="542"/>
      <c r="R192" s="542"/>
      <c r="S192" s="542"/>
      <c r="T192" s="542"/>
      <c r="U192" s="542"/>
      <c r="V192" s="542"/>
      <c r="W192" s="542"/>
      <c r="X192" s="542"/>
      <c r="Y192" s="542"/>
      <c r="Z192" s="542"/>
      <c r="AA192" s="542"/>
      <c r="AB192" s="542"/>
      <c r="AC192" s="542"/>
      <c r="AD192" s="542"/>
      <c r="AE192" s="542"/>
      <c r="AF192" s="486"/>
      <c r="AG192" s="425"/>
    </row>
    <row r="193" spans="1:33" ht="15" customHeight="1" x14ac:dyDescent="0.2">
      <c r="A193" s="425"/>
      <c r="B193" s="487"/>
      <c r="C193" s="425"/>
      <c r="D193" s="425"/>
      <c r="E193" s="425"/>
      <c r="F193" s="425"/>
      <c r="G193" s="425"/>
      <c r="H193" s="425"/>
      <c r="I193" s="425"/>
      <c r="J193" s="437" t="s">
        <v>244</v>
      </c>
      <c r="K193" s="425"/>
      <c r="L193" s="723" t="s">
        <v>322</v>
      </c>
      <c r="M193" s="723"/>
      <c r="N193" s="723"/>
      <c r="O193" s="723"/>
      <c r="P193" s="723"/>
      <c r="Q193" s="723"/>
      <c r="R193" s="723"/>
      <c r="S193" s="723"/>
      <c r="T193" s="723"/>
      <c r="U193" s="723"/>
      <c r="V193" s="723"/>
      <c r="W193" s="723"/>
      <c r="X193" s="723"/>
      <c r="Y193" s="723"/>
      <c r="Z193" s="723"/>
      <c r="AA193" s="723"/>
      <c r="AB193" s="723"/>
      <c r="AC193" s="723"/>
      <c r="AD193" s="723"/>
      <c r="AE193" s="542"/>
      <c r="AF193" s="486"/>
      <c r="AG193" s="425"/>
    </row>
    <row r="194" spans="1:33" s="431" customFormat="1" ht="7.5" customHeight="1" x14ac:dyDescent="0.2">
      <c r="A194" s="425"/>
      <c r="B194" s="487"/>
      <c r="C194" s="425"/>
      <c r="D194" s="425"/>
      <c r="E194" s="425"/>
      <c r="F194" s="425"/>
      <c r="G194" s="425"/>
      <c r="H194" s="425"/>
      <c r="I194" s="425"/>
      <c r="J194" s="542"/>
      <c r="K194" s="542"/>
      <c r="L194" s="542"/>
      <c r="M194" s="542"/>
      <c r="N194" s="542"/>
      <c r="O194" s="542"/>
      <c r="P194" s="542"/>
      <c r="Q194" s="542"/>
      <c r="R194" s="542"/>
      <c r="S194" s="542"/>
      <c r="T194" s="542"/>
      <c r="U194" s="542"/>
      <c r="V194" s="542"/>
      <c r="W194" s="542"/>
      <c r="X194" s="542"/>
      <c r="Y194" s="542"/>
      <c r="Z194" s="542"/>
      <c r="AA194" s="542"/>
      <c r="AB194" s="542"/>
      <c r="AC194" s="542"/>
      <c r="AD194" s="542"/>
      <c r="AE194" s="542"/>
      <c r="AF194" s="486"/>
      <c r="AG194" s="425"/>
    </row>
    <row r="195" spans="1:33" s="431" customFormat="1" ht="15" customHeight="1" x14ac:dyDescent="0.2">
      <c r="A195" s="425"/>
      <c r="B195" s="487"/>
      <c r="C195" s="425"/>
      <c r="D195" s="723" t="s">
        <v>431</v>
      </c>
      <c r="E195" s="723"/>
      <c r="F195" s="723"/>
      <c r="G195" s="723"/>
      <c r="H195" s="723"/>
      <c r="I195" s="723"/>
      <c r="J195" s="723"/>
      <c r="K195" s="723"/>
      <c r="L195" s="723"/>
      <c r="M195" s="723"/>
      <c r="N195" s="723"/>
      <c r="O195" s="723"/>
      <c r="P195" s="723"/>
      <c r="Q195" s="723"/>
      <c r="R195" s="723"/>
      <c r="S195" s="723"/>
      <c r="T195" s="723"/>
      <c r="U195" s="723"/>
      <c r="V195" s="723"/>
      <c r="W195" s="723"/>
      <c r="X195" s="723"/>
      <c r="Y195" s="723"/>
      <c r="Z195" s="723"/>
      <c r="AA195" s="723"/>
      <c r="AB195" s="723"/>
      <c r="AC195" s="723"/>
      <c r="AD195" s="723"/>
      <c r="AE195" s="723"/>
      <c r="AF195" s="486"/>
      <c r="AG195" s="425"/>
    </row>
    <row r="196" spans="1:33" s="431" customFormat="1" ht="15" customHeight="1" x14ac:dyDescent="0.2">
      <c r="A196" s="425"/>
      <c r="B196" s="487"/>
      <c r="C196" s="425"/>
      <c r="D196" s="723" t="s">
        <v>323</v>
      </c>
      <c r="E196" s="723"/>
      <c r="F196" s="723"/>
      <c r="G196" s="723"/>
      <c r="H196" s="723"/>
      <c r="I196" s="723"/>
      <c r="J196" s="723"/>
      <c r="K196" s="723"/>
      <c r="L196" s="723"/>
      <c r="M196" s="723"/>
      <c r="N196" s="723"/>
      <c r="O196" s="723"/>
      <c r="P196" s="723"/>
      <c r="Q196" s="723"/>
      <c r="R196" s="723"/>
      <c r="S196" s="723"/>
      <c r="T196" s="723"/>
      <c r="U196" s="723"/>
      <c r="V196" s="723"/>
      <c r="W196" s="723"/>
      <c r="X196" s="723"/>
      <c r="Y196" s="723"/>
      <c r="Z196" s="723"/>
      <c r="AA196" s="723"/>
      <c r="AB196" s="723"/>
      <c r="AC196" s="723"/>
      <c r="AD196" s="723"/>
      <c r="AE196" s="723"/>
      <c r="AF196" s="486"/>
      <c r="AG196" s="425"/>
    </row>
    <row r="197" spans="1:33" s="431" customFormat="1" ht="15" customHeight="1" x14ac:dyDescent="0.2">
      <c r="A197" s="425"/>
      <c r="B197" s="487"/>
      <c r="C197" s="425"/>
      <c r="D197" s="723" t="s">
        <v>432</v>
      </c>
      <c r="E197" s="723"/>
      <c r="F197" s="723"/>
      <c r="G197" s="723"/>
      <c r="H197" s="723"/>
      <c r="I197" s="723"/>
      <c r="J197" s="723"/>
      <c r="K197" s="723"/>
      <c r="L197" s="723"/>
      <c r="M197" s="723"/>
      <c r="N197" s="723"/>
      <c r="O197" s="723"/>
      <c r="P197" s="723"/>
      <c r="Q197" s="723"/>
      <c r="R197" s="723"/>
      <c r="S197" s="723"/>
      <c r="T197" s="723"/>
      <c r="U197" s="723"/>
      <c r="V197" s="723"/>
      <c r="W197" s="723"/>
      <c r="X197" s="723"/>
      <c r="Y197" s="723"/>
      <c r="Z197" s="723"/>
      <c r="AA197" s="723"/>
      <c r="AB197" s="723"/>
      <c r="AC197" s="723"/>
      <c r="AD197" s="723"/>
      <c r="AE197" s="723"/>
      <c r="AF197" s="486"/>
      <c r="AG197" s="425"/>
    </row>
    <row r="198" spans="1:33" ht="7.5" customHeight="1" x14ac:dyDescent="0.2">
      <c r="A198" s="425"/>
      <c r="B198" s="487"/>
      <c r="C198" s="425"/>
      <c r="D198" s="425"/>
      <c r="E198" s="425"/>
      <c r="F198" s="425"/>
      <c r="G198" s="425"/>
      <c r="H198" s="425"/>
      <c r="I198" s="425"/>
      <c r="J198" s="425"/>
      <c r="K198" s="425"/>
      <c r="L198" s="425"/>
      <c r="M198" s="425"/>
      <c r="N198" s="425"/>
      <c r="O198" s="425"/>
      <c r="P198" s="425"/>
      <c r="Q198" s="425"/>
      <c r="R198" s="425"/>
      <c r="S198" s="425"/>
      <c r="T198" s="425"/>
      <c r="U198" s="425"/>
      <c r="V198" s="425"/>
      <c r="W198" s="425"/>
      <c r="X198" s="425"/>
      <c r="Y198" s="425"/>
      <c r="Z198" s="425"/>
      <c r="AA198" s="425"/>
      <c r="AB198" s="425"/>
      <c r="AC198" s="425"/>
      <c r="AD198" s="425"/>
      <c r="AE198" s="425"/>
      <c r="AF198" s="486"/>
      <c r="AG198" s="425"/>
    </row>
    <row r="199" spans="1:33" ht="15" customHeight="1" x14ac:dyDescent="0.2">
      <c r="A199" s="425"/>
      <c r="B199" s="487"/>
      <c r="C199" s="425"/>
      <c r="D199" s="733" t="s">
        <v>324</v>
      </c>
      <c r="E199" s="733"/>
      <c r="F199" s="733"/>
      <c r="G199" s="733"/>
      <c r="H199" s="733"/>
      <c r="I199" s="733"/>
      <c r="J199" s="733"/>
      <c r="K199" s="733"/>
      <c r="L199" s="733"/>
      <c r="M199" s="733"/>
      <c r="N199" s="733"/>
      <c r="O199" s="733"/>
      <c r="P199" s="733"/>
      <c r="Q199" s="733"/>
      <c r="R199" s="733"/>
      <c r="S199" s="733"/>
      <c r="T199" s="733"/>
      <c r="U199" s="733"/>
      <c r="V199" s="733"/>
      <c r="W199" s="733"/>
      <c r="X199" s="733"/>
      <c r="Y199" s="733"/>
      <c r="Z199" s="733"/>
      <c r="AA199" s="733"/>
      <c r="AB199" s="733"/>
      <c r="AC199" s="733"/>
      <c r="AD199" s="733"/>
      <c r="AE199" s="733"/>
      <c r="AF199" s="486"/>
      <c r="AG199" s="425"/>
    </row>
    <row r="200" spans="1:33" ht="7.5" customHeight="1" x14ac:dyDescent="0.2">
      <c r="A200" s="425"/>
      <c r="B200" s="487"/>
      <c r="C200" s="425"/>
      <c r="D200" s="545"/>
      <c r="E200" s="659"/>
      <c r="F200" s="659"/>
      <c r="G200" s="659"/>
      <c r="H200" s="659"/>
      <c r="I200" s="659"/>
      <c r="J200" s="545"/>
      <c r="K200" s="545"/>
      <c r="L200" s="545"/>
      <c r="M200" s="545"/>
      <c r="N200" s="545"/>
      <c r="O200" s="545"/>
      <c r="P200" s="545"/>
      <c r="Q200" s="545"/>
      <c r="R200" s="545"/>
      <c r="S200" s="545"/>
      <c r="T200" s="545"/>
      <c r="U200" s="545"/>
      <c r="V200" s="545"/>
      <c r="W200" s="545"/>
      <c r="X200" s="545"/>
      <c r="Y200" s="545"/>
      <c r="Z200" s="545"/>
      <c r="AA200" s="545"/>
      <c r="AB200" s="545"/>
      <c r="AC200" s="545"/>
      <c r="AD200" s="545"/>
      <c r="AE200" s="545"/>
      <c r="AF200" s="486"/>
      <c r="AG200" s="425"/>
    </row>
    <row r="201" spans="1:33" ht="15" customHeight="1" x14ac:dyDescent="0.2">
      <c r="A201" s="425"/>
      <c r="B201" s="487"/>
      <c r="C201" s="425"/>
      <c r="D201" s="723" t="s">
        <v>328</v>
      </c>
      <c r="E201" s="723"/>
      <c r="F201" s="723"/>
      <c r="G201" s="723"/>
      <c r="H201" s="723"/>
      <c r="I201" s="723"/>
      <c r="J201" s="723"/>
      <c r="K201" s="723"/>
      <c r="L201" s="723"/>
      <c r="M201" s="723"/>
      <c r="N201" s="723"/>
      <c r="O201" s="723"/>
      <c r="P201" s="723"/>
      <c r="Q201" s="723"/>
      <c r="R201" s="723"/>
      <c r="S201" s="723"/>
      <c r="T201" s="723"/>
      <c r="U201" s="723"/>
      <c r="V201" s="723"/>
      <c r="W201" s="723"/>
      <c r="X201" s="723"/>
      <c r="Y201" s="723"/>
      <c r="Z201" s="723"/>
      <c r="AA201" s="723"/>
      <c r="AB201" s="723"/>
      <c r="AC201" s="723"/>
      <c r="AD201" s="723"/>
      <c r="AE201" s="723"/>
      <c r="AF201" s="486"/>
      <c r="AG201" s="425"/>
    </row>
    <row r="202" spans="1:33" ht="7.5" customHeight="1" x14ac:dyDescent="0.2">
      <c r="A202" s="425"/>
      <c r="B202" s="487"/>
      <c r="C202" s="425"/>
      <c r="D202" s="542"/>
      <c r="E202" s="658"/>
      <c r="F202" s="658"/>
      <c r="G202" s="658"/>
      <c r="H202" s="658"/>
      <c r="I202" s="658"/>
      <c r="J202" s="542"/>
      <c r="K202" s="542"/>
      <c r="L202" s="542"/>
      <c r="M202" s="542"/>
      <c r="N202" s="542"/>
      <c r="O202" s="542"/>
      <c r="P202" s="542"/>
      <c r="Q202" s="542"/>
      <c r="R202" s="542"/>
      <c r="S202" s="542"/>
      <c r="T202" s="542"/>
      <c r="U202" s="542"/>
      <c r="V202" s="542"/>
      <c r="W202" s="542"/>
      <c r="X202" s="542"/>
      <c r="Y202" s="542"/>
      <c r="Z202" s="542"/>
      <c r="AA202" s="542"/>
      <c r="AB202" s="542"/>
      <c r="AC202" s="542"/>
      <c r="AD202" s="542"/>
      <c r="AE202" s="542"/>
      <c r="AF202" s="486"/>
      <c r="AG202" s="425"/>
    </row>
    <row r="203" spans="1:33" ht="15" customHeight="1" x14ac:dyDescent="0.2">
      <c r="A203" s="425"/>
      <c r="B203" s="487"/>
      <c r="C203" s="425"/>
      <c r="D203" s="542"/>
      <c r="E203" s="425"/>
      <c r="F203" s="438"/>
      <c r="G203" s="438"/>
      <c r="H203" s="438"/>
      <c r="I203" s="438"/>
      <c r="J203" s="723" t="s">
        <v>433</v>
      </c>
      <c r="K203" s="723"/>
      <c r="L203" s="723"/>
      <c r="M203" s="723"/>
      <c r="N203" s="723"/>
      <c r="O203" s="723"/>
      <c r="P203" s="723"/>
      <c r="Q203" s="723"/>
      <c r="R203" s="723"/>
      <c r="S203" s="723"/>
      <c r="T203" s="723"/>
      <c r="U203" s="723"/>
      <c r="V203" s="723"/>
      <c r="W203" s="723"/>
      <c r="X203" s="723"/>
      <c r="Y203" s="723"/>
      <c r="Z203" s="723"/>
      <c r="AA203" s="723"/>
      <c r="AB203" s="723"/>
      <c r="AC203" s="723"/>
      <c r="AD203" s="723"/>
      <c r="AE203" s="723"/>
      <c r="AF203" s="486"/>
      <c r="AG203" s="425"/>
    </row>
    <row r="204" spans="1:33" s="431" customFormat="1" ht="3" customHeight="1" x14ac:dyDescent="0.2">
      <c r="A204" s="425"/>
      <c r="B204" s="487"/>
      <c r="C204" s="425"/>
      <c r="D204" s="723"/>
      <c r="E204" s="723"/>
      <c r="F204" s="723"/>
      <c r="G204" s="723"/>
      <c r="H204" s="723"/>
      <c r="I204" s="723"/>
      <c r="J204" s="723"/>
      <c r="K204" s="723"/>
      <c r="L204" s="723"/>
      <c r="M204" s="723"/>
      <c r="N204" s="723"/>
      <c r="O204" s="723"/>
      <c r="P204" s="723"/>
      <c r="Q204" s="723"/>
      <c r="R204" s="723"/>
      <c r="S204" s="723"/>
      <c r="T204" s="723"/>
      <c r="U204" s="723"/>
      <c r="V204" s="723"/>
      <c r="W204" s="723"/>
      <c r="X204" s="723"/>
      <c r="Y204" s="723"/>
      <c r="Z204" s="723"/>
      <c r="AA204" s="723"/>
      <c r="AB204" s="723"/>
      <c r="AC204" s="723"/>
      <c r="AD204" s="723"/>
      <c r="AE204" s="542"/>
      <c r="AF204" s="486"/>
      <c r="AG204" s="425"/>
    </row>
    <row r="205" spans="1:33" s="431" customFormat="1" ht="19.5" customHeight="1" x14ac:dyDescent="0.2">
      <c r="A205" s="425"/>
      <c r="B205" s="487"/>
      <c r="C205" s="425"/>
      <c r="D205" s="425"/>
      <c r="E205" s="425"/>
      <c r="F205" s="425"/>
      <c r="G205" s="425"/>
      <c r="H205" s="425"/>
      <c r="I205" s="425"/>
      <c r="J205" s="724"/>
      <c r="K205" s="725"/>
      <c r="L205" s="725"/>
      <c r="M205" s="725"/>
      <c r="N205" s="725"/>
      <c r="O205" s="725"/>
      <c r="P205" s="725"/>
      <c r="Q205" s="725"/>
      <c r="R205" s="725"/>
      <c r="S205" s="725"/>
      <c r="T205" s="725"/>
      <c r="U205" s="725"/>
      <c r="V205" s="725"/>
      <c r="W205" s="725"/>
      <c r="X205" s="725"/>
      <c r="Y205" s="725"/>
      <c r="Z205" s="725"/>
      <c r="AA205" s="725"/>
      <c r="AB205" s="725"/>
      <c r="AC205" s="725"/>
      <c r="AD205" s="725"/>
      <c r="AE205" s="726"/>
      <c r="AF205" s="486"/>
      <c r="AG205" s="425"/>
    </row>
    <row r="206" spans="1:33" s="431" customFormat="1" ht="19.5" customHeight="1" x14ac:dyDescent="0.2">
      <c r="A206" s="425"/>
      <c r="B206" s="487"/>
      <c r="C206" s="425"/>
      <c r="D206" s="425"/>
      <c r="E206" s="425"/>
      <c r="F206" s="425"/>
      <c r="G206" s="425"/>
      <c r="H206" s="425"/>
      <c r="I206" s="425"/>
      <c r="J206" s="727"/>
      <c r="K206" s="728"/>
      <c r="L206" s="728"/>
      <c r="M206" s="728"/>
      <c r="N206" s="728"/>
      <c r="O206" s="728"/>
      <c r="P206" s="728"/>
      <c r="Q206" s="728"/>
      <c r="R206" s="728"/>
      <c r="S206" s="728"/>
      <c r="T206" s="728"/>
      <c r="U206" s="728"/>
      <c r="V206" s="728"/>
      <c r="W206" s="728"/>
      <c r="X206" s="728"/>
      <c r="Y206" s="728"/>
      <c r="Z206" s="728"/>
      <c r="AA206" s="728"/>
      <c r="AB206" s="728"/>
      <c r="AC206" s="728"/>
      <c r="AD206" s="728"/>
      <c r="AE206" s="729"/>
      <c r="AF206" s="486"/>
      <c r="AG206" s="425"/>
    </row>
    <row r="207" spans="1:33" s="431" customFormat="1" ht="19.5" customHeight="1" x14ac:dyDescent="0.2">
      <c r="A207" s="425"/>
      <c r="B207" s="487"/>
      <c r="C207" s="425"/>
      <c r="D207" s="425"/>
      <c r="E207" s="425"/>
      <c r="F207" s="425"/>
      <c r="G207" s="425"/>
      <c r="H207" s="425"/>
      <c r="I207" s="425"/>
      <c r="J207" s="727"/>
      <c r="K207" s="728"/>
      <c r="L207" s="728"/>
      <c r="M207" s="728"/>
      <c r="N207" s="728"/>
      <c r="O207" s="728"/>
      <c r="P207" s="728"/>
      <c r="Q207" s="728"/>
      <c r="R207" s="728"/>
      <c r="S207" s="728"/>
      <c r="T207" s="728"/>
      <c r="U207" s="728"/>
      <c r="V207" s="728"/>
      <c r="W207" s="728"/>
      <c r="X207" s="728"/>
      <c r="Y207" s="728"/>
      <c r="Z207" s="728"/>
      <c r="AA207" s="728"/>
      <c r="AB207" s="728"/>
      <c r="AC207" s="728"/>
      <c r="AD207" s="728"/>
      <c r="AE207" s="729"/>
      <c r="AF207" s="486"/>
      <c r="AG207" s="425"/>
    </row>
    <row r="208" spans="1:33" s="431" customFormat="1" ht="19.5" customHeight="1" x14ac:dyDescent="0.2">
      <c r="A208" s="425"/>
      <c r="B208" s="487"/>
      <c r="C208" s="425"/>
      <c r="D208" s="425"/>
      <c r="E208" s="425"/>
      <c r="F208" s="425"/>
      <c r="G208" s="425"/>
      <c r="H208" s="425"/>
      <c r="I208" s="425"/>
      <c r="J208" s="727"/>
      <c r="K208" s="728"/>
      <c r="L208" s="728"/>
      <c r="M208" s="728"/>
      <c r="N208" s="728"/>
      <c r="O208" s="728"/>
      <c r="P208" s="728"/>
      <c r="Q208" s="728"/>
      <c r="R208" s="728"/>
      <c r="S208" s="728"/>
      <c r="T208" s="728"/>
      <c r="U208" s="728"/>
      <c r="V208" s="728"/>
      <c r="W208" s="728"/>
      <c r="X208" s="728"/>
      <c r="Y208" s="728"/>
      <c r="Z208" s="728"/>
      <c r="AA208" s="728"/>
      <c r="AB208" s="728"/>
      <c r="AC208" s="728"/>
      <c r="AD208" s="728"/>
      <c r="AE208" s="729"/>
      <c r="AF208" s="486"/>
      <c r="AG208" s="425"/>
    </row>
    <row r="209" spans="1:33" s="431" customFormat="1" ht="19.5" customHeight="1" x14ac:dyDescent="0.2">
      <c r="A209" s="425"/>
      <c r="B209" s="487"/>
      <c r="C209" s="425"/>
      <c r="D209" s="425"/>
      <c r="E209" s="425"/>
      <c r="F209" s="425"/>
      <c r="G209" s="425"/>
      <c r="H209" s="425"/>
      <c r="I209" s="425"/>
      <c r="J209" s="727"/>
      <c r="K209" s="728"/>
      <c r="L209" s="728"/>
      <c r="M209" s="728"/>
      <c r="N209" s="728"/>
      <c r="O209" s="728"/>
      <c r="P209" s="728"/>
      <c r="Q209" s="728"/>
      <c r="R209" s="728"/>
      <c r="S209" s="728"/>
      <c r="T209" s="728"/>
      <c r="U209" s="728"/>
      <c r="V209" s="728"/>
      <c r="W209" s="728"/>
      <c r="X209" s="728"/>
      <c r="Y209" s="728"/>
      <c r="Z209" s="728"/>
      <c r="AA209" s="728"/>
      <c r="AB209" s="728"/>
      <c r="AC209" s="728"/>
      <c r="AD209" s="728"/>
      <c r="AE209" s="729"/>
      <c r="AF209" s="486"/>
      <c r="AG209" s="425"/>
    </row>
    <row r="210" spans="1:33" s="431" customFormat="1" ht="19.5" customHeight="1" x14ac:dyDescent="0.2">
      <c r="A210" s="425"/>
      <c r="B210" s="487"/>
      <c r="C210" s="425"/>
      <c r="D210" s="425"/>
      <c r="E210" s="425"/>
      <c r="F210" s="425"/>
      <c r="G210" s="425"/>
      <c r="H210" s="425"/>
      <c r="I210" s="425"/>
      <c r="J210" s="727"/>
      <c r="K210" s="728"/>
      <c r="L210" s="728"/>
      <c r="M210" s="728"/>
      <c r="N210" s="728"/>
      <c r="O210" s="728"/>
      <c r="P210" s="728"/>
      <c r="Q210" s="728"/>
      <c r="R210" s="728"/>
      <c r="S210" s="728"/>
      <c r="T210" s="728"/>
      <c r="U210" s="728"/>
      <c r="V210" s="728"/>
      <c r="W210" s="728"/>
      <c r="X210" s="728"/>
      <c r="Y210" s="728"/>
      <c r="Z210" s="728"/>
      <c r="AA210" s="728"/>
      <c r="AB210" s="728"/>
      <c r="AC210" s="728"/>
      <c r="AD210" s="728"/>
      <c r="AE210" s="729"/>
      <c r="AF210" s="486"/>
      <c r="AG210" s="425"/>
    </row>
    <row r="211" spans="1:33" s="431" customFormat="1" ht="19.5" customHeight="1" x14ac:dyDescent="0.2">
      <c r="A211" s="425"/>
      <c r="B211" s="487"/>
      <c r="C211" s="425"/>
      <c r="D211" s="425"/>
      <c r="E211" s="425"/>
      <c r="F211" s="425"/>
      <c r="G211" s="425"/>
      <c r="H211" s="425"/>
      <c r="I211" s="425"/>
      <c r="J211" s="727"/>
      <c r="K211" s="728"/>
      <c r="L211" s="728"/>
      <c r="M211" s="728"/>
      <c r="N211" s="728"/>
      <c r="O211" s="728"/>
      <c r="P211" s="728"/>
      <c r="Q211" s="728"/>
      <c r="R211" s="728"/>
      <c r="S211" s="728"/>
      <c r="T211" s="728"/>
      <c r="U211" s="728"/>
      <c r="V211" s="728"/>
      <c r="W211" s="728"/>
      <c r="X211" s="728"/>
      <c r="Y211" s="728"/>
      <c r="Z211" s="728"/>
      <c r="AA211" s="728"/>
      <c r="AB211" s="728"/>
      <c r="AC211" s="728"/>
      <c r="AD211" s="728"/>
      <c r="AE211" s="729"/>
      <c r="AF211" s="486"/>
      <c r="AG211" s="425"/>
    </row>
    <row r="212" spans="1:33" s="431" customFormat="1" ht="19.5" customHeight="1" x14ac:dyDescent="0.2">
      <c r="A212" s="425"/>
      <c r="B212" s="487"/>
      <c r="C212" s="425"/>
      <c r="D212" s="425"/>
      <c r="E212" s="425"/>
      <c r="F212" s="425"/>
      <c r="G212" s="425"/>
      <c r="H212" s="425"/>
      <c r="I212" s="425"/>
      <c r="J212" s="727"/>
      <c r="K212" s="728"/>
      <c r="L212" s="728"/>
      <c r="M212" s="728"/>
      <c r="N212" s="728"/>
      <c r="O212" s="728"/>
      <c r="P212" s="728"/>
      <c r="Q212" s="728"/>
      <c r="R212" s="728"/>
      <c r="S212" s="728"/>
      <c r="T212" s="728"/>
      <c r="U212" s="728"/>
      <c r="V212" s="728"/>
      <c r="W212" s="728"/>
      <c r="X212" s="728"/>
      <c r="Y212" s="728"/>
      <c r="Z212" s="728"/>
      <c r="AA212" s="728"/>
      <c r="AB212" s="728"/>
      <c r="AC212" s="728"/>
      <c r="AD212" s="728"/>
      <c r="AE212" s="729"/>
      <c r="AF212" s="486"/>
      <c r="AG212" s="425"/>
    </row>
    <row r="213" spans="1:33" s="431" customFormat="1" ht="19.5" customHeight="1" x14ac:dyDescent="0.2">
      <c r="A213" s="425"/>
      <c r="B213" s="487"/>
      <c r="C213" s="425"/>
      <c r="D213" s="425"/>
      <c r="E213" s="425"/>
      <c r="F213" s="425"/>
      <c r="G213" s="425"/>
      <c r="H213" s="425"/>
      <c r="I213" s="425"/>
      <c r="J213" s="727"/>
      <c r="K213" s="728"/>
      <c r="L213" s="728"/>
      <c r="M213" s="728"/>
      <c r="N213" s="728"/>
      <c r="O213" s="728"/>
      <c r="P213" s="728"/>
      <c r="Q213" s="728"/>
      <c r="R213" s="728"/>
      <c r="S213" s="728"/>
      <c r="T213" s="728"/>
      <c r="U213" s="728"/>
      <c r="V213" s="728"/>
      <c r="W213" s="728"/>
      <c r="X213" s="728"/>
      <c r="Y213" s="728"/>
      <c r="Z213" s="728"/>
      <c r="AA213" s="728"/>
      <c r="AB213" s="728"/>
      <c r="AC213" s="728"/>
      <c r="AD213" s="728"/>
      <c r="AE213" s="729"/>
      <c r="AF213" s="486"/>
      <c r="AG213" s="425"/>
    </row>
    <row r="214" spans="1:33" s="431" customFormat="1" ht="19.5" customHeight="1" x14ac:dyDescent="0.2">
      <c r="A214" s="425"/>
      <c r="B214" s="487"/>
      <c r="C214" s="425"/>
      <c r="D214" s="425"/>
      <c r="E214" s="425"/>
      <c r="F214" s="425"/>
      <c r="G214" s="425"/>
      <c r="H214" s="425"/>
      <c r="I214" s="425"/>
      <c r="J214" s="727"/>
      <c r="K214" s="728"/>
      <c r="L214" s="728"/>
      <c r="M214" s="728"/>
      <c r="N214" s="728"/>
      <c r="O214" s="728"/>
      <c r="P214" s="728"/>
      <c r="Q214" s="728"/>
      <c r="R214" s="728"/>
      <c r="S214" s="728"/>
      <c r="T214" s="728"/>
      <c r="U214" s="728"/>
      <c r="V214" s="728"/>
      <c r="W214" s="728"/>
      <c r="X214" s="728"/>
      <c r="Y214" s="728"/>
      <c r="Z214" s="728"/>
      <c r="AA214" s="728"/>
      <c r="AB214" s="728"/>
      <c r="AC214" s="728"/>
      <c r="AD214" s="728"/>
      <c r="AE214" s="729"/>
      <c r="AF214" s="486"/>
      <c r="AG214" s="425"/>
    </row>
    <row r="215" spans="1:33" s="431" customFormat="1" ht="19.5" customHeight="1" x14ac:dyDescent="0.2">
      <c r="A215" s="425"/>
      <c r="B215" s="487"/>
      <c r="C215" s="425"/>
      <c r="D215" s="425"/>
      <c r="E215" s="425"/>
      <c r="F215" s="425"/>
      <c r="G215" s="425"/>
      <c r="H215" s="425"/>
      <c r="I215" s="425"/>
      <c r="J215" s="727"/>
      <c r="K215" s="728"/>
      <c r="L215" s="728"/>
      <c r="M215" s="728"/>
      <c r="N215" s="728"/>
      <c r="O215" s="728"/>
      <c r="P215" s="728"/>
      <c r="Q215" s="728"/>
      <c r="R215" s="728"/>
      <c r="S215" s="728"/>
      <c r="T215" s="728"/>
      <c r="U215" s="728"/>
      <c r="V215" s="728"/>
      <c r="W215" s="728"/>
      <c r="X215" s="728"/>
      <c r="Y215" s="728"/>
      <c r="Z215" s="728"/>
      <c r="AA215" s="728"/>
      <c r="AB215" s="728"/>
      <c r="AC215" s="728"/>
      <c r="AD215" s="728"/>
      <c r="AE215" s="729"/>
      <c r="AF215" s="486"/>
      <c r="AG215" s="425"/>
    </row>
    <row r="216" spans="1:33" s="431" customFormat="1" ht="19.5" customHeight="1" x14ac:dyDescent="0.2">
      <c r="A216" s="425"/>
      <c r="B216" s="487"/>
      <c r="C216" s="425"/>
      <c r="D216" s="425"/>
      <c r="E216" s="425"/>
      <c r="F216" s="425"/>
      <c r="G216" s="425"/>
      <c r="H216" s="425"/>
      <c r="I216" s="425"/>
      <c r="J216" s="727"/>
      <c r="K216" s="728"/>
      <c r="L216" s="728"/>
      <c r="M216" s="728"/>
      <c r="N216" s="728"/>
      <c r="O216" s="728"/>
      <c r="P216" s="728"/>
      <c r="Q216" s="728"/>
      <c r="R216" s="728"/>
      <c r="S216" s="728"/>
      <c r="T216" s="728"/>
      <c r="U216" s="728"/>
      <c r="V216" s="728"/>
      <c r="W216" s="728"/>
      <c r="X216" s="728"/>
      <c r="Y216" s="728"/>
      <c r="Z216" s="728"/>
      <c r="AA216" s="728"/>
      <c r="AB216" s="728"/>
      <c r="AC216" s="728"/>
      <c r="AD216" s="728"/>
      <c r="AE216" s="729"/>
      <c r="AF216" s="486"/>
      <c r="AG216" s="425"/>
    </row>
    <row r="217" spans="1:33" s="431" customFormat="1" ht="19.5" customHeight="1" x14ac:dyDescent="0.2">
      <c r="A217" s="425"/>
      <c r="B217" s="487"/>
      <c r="C217" s="425"/>
      <c r="D217" s="425"/>
      <c r="E217" s="425"/>
      <c r="F217" s="425"/>
      <c r="G217" s="425"/>
      <c r="H217" s="425"/>
      <c r="I217" s="425"/>
      <c r="J217" s="727"/>
      <c r="K217" s="728"/>
      <c r="L217" s="728"/>
      <c r="M217" s="728"/>
      <c r="N217" s="728"/>
      <c r="O217" s="728"/>
      <c r="P217" s="728"/>
      <c r="Q217" s="728"/>
      <c r="R217" s="728"/>
      <c r="S217" s="728"/>
      <c r="T217" s="728"/>
      <c r="U217" s="728"/>
      <c r="V217" s="728"/>
      <c r="W217" s="728"/>
      <c r="X217" s="728"/>
      <c r="Y217" s="728"/>
      <c r="Z217" s="728"/>
      <c r="AA217" s="728"/>
      <c r="AB217" s="728"/>
      <c r="AC217" s="728"/>
      <c r="AD217" s="728"/>
      <c r="AE217" s="729"/>
      <c r="AF217" s="486"/>
      <c r="AG217" s="425"/>
    </row>
    <row r="218" spans="1:33" s="431" customFormat="1" ht="19.5" customHeight="1" x14ac:dyDescent="0.2">
      <c r="A218" s="425"/>
      <c r="B218" s="487"/>
      <c r="C218" s="425"/>
      <c r="D218" s="425"/>
      <c r="E218" s="425"/>
      <c r="F218" s="425"/>
      <c r="G218" s="425"/>
      <c r="H218" s="425"/>
      <c r="I218" s="425"/>
      <c r="J218" s="727"/>
      <c r="K218" s="728"/>
      <c r="L218" s="728"/>
      <c r="M218" s="728"/>
      <c r="N218" s="728"/>
      <c r="O218" s="728"/>
      <c r="P218" s="728"/>
      <c r="Q218" s="728"/>
      <c r="R218" s="728"/>
      <c r="S218" s="728"/>
      <c r="T218" s="728"/>
      <c r="U218" s="728"/>
      <c r="V218" s="728"/>
      <c r="W218" s="728"/>
      <c r="X218" s="728"/>
      <c r="Y218" s="728"/>
      <c r="Z218" s="728"/>
      <c r="AA218" s="728"/>
      <c r="AB218" s="728"/>
      <c r="AC218" s="728"/>
      <c r="AD218" s="728"/>
      <c r="AE218" s="729"/>
      <c r="AF218" s="486"/>
      <c r="AG218" s="425"/>
    </row>
    <row r="219" spans="1:33" s="431" customFormat="1" ht="19.5" customHeight="1" x14ac:dyDescent="0.2">
      <c r="A219" s="425"/>
      <c r="B219" s="487"/>
      <c r="C219" s="425"/>
      <c r="D219" s="425"/>
      <c r="E219" s="425"/>
      <c r="F219" s="425"/>
      <c r="G219" s="425"/>
      <c r="H219" s="425"/>
      <c r="I219" s="425"/>
      <c r="J219" s="730"/>
      <c r="K219" s="731"/>
      <c r="L219" s="731"/>
      <c r="M219" s="731"/>
      <c r="N219" s="731"/>
      <c r="O219" s="731"/>
      <c r="P219" s="731"/>
      <c r="Q219" s="731"/>
      <c r="R219" s="731"/>
      <c r="S219" s="731"/>
      <c r="T219" s="731"/>
      <c r="U219" s="731"/>
      <c r="V219" s="731"/>
      <c r="W219" s="731"/>
      <c r="X219" s="731"/>
      <c r="Y219" s="731"/>
      <c r="Z219" s="731"/>
      <c r="AA219" s="731"/>
      <c r="AB219" s="731"/>
      <c r="AC219" s="731"/>
      <c r="AD219" s="731"/>
      <c r="AE219" s="732"/>
      <c r="AF219" s="486"/>
      <c r="AG219" s="425"/>
    </row>
    <row r="220" spans="1:33" ht="7.5" customHeight="1" x14ac:dyDescent="0.2">
      <c r="A220" s="425"/>
      <c r="B220" s="487"/>
      <c r="C220" s="425"/>
      <c r="D220" s="425"/>
      <c r="E220" s="425"/>
      <c r="F220" s="425"/>
      <c r="G220" s="425"/>
      <c r="H220" s="425"/>
      <c r="I220" s="425"/>
      <c r="J220" s="425"/>
      <c r="K220" s="425"/>
      <c r="L220" s="425"/>
      <c r="M220" s="425"/>
      <c r="N220" s="425"/>
      <c r="O220" s="425"/>
      <c r="P220" s="425"/>
      <c r="Q220" s="425"/>
      <c r="R220" s="425"/>
      <c r="S220" s="425"/>
      <c r="T220" s="425"/>
      <c r="U220" s="425"/>
      <c r="V220" s="425"/>
      <c r="W220" s="425"/>
      <c r="X220" s="425"/>
      <c r="Y220" s="425"/>
      <c r="Z220" s="425"/>
      <c r="AA220" s="425"/>
      <c r="AB220" s="425"/>
      <c r="AC220" s="425"/>
      <c r="AD220" s="425"/>
      <c r="AE220" s="425"/>
      <c r="AF220" s="486"/>
      <c r="AG220" s="425"/>
    </row>
    <row r="221" spans="1:33" ht="15" customHeight="1" x14ac:dyDescent="0.2">
      <c r="A221" s="425"/>
      <c r="B221" s="487"/>
      <c r="C221" s="425"/>
      <c r="D221" s="723" t="s">
        <v>326</v>
      </c>
      <c r="E221" s="723"/>
      <c r="F221" s="723"/>
      <c r="G221" s="723"/>
      <c r="H221" s="723"/>
      <c r="I221" s="723"/>
      <c r="J221" s="723"/>
      <c r="K221" s="723"/>
      <c r="L221" s="723"/>
      <c r="M221" s="723"/>
      <c r="N221" s="723"/>
      <c r="O221" s="723"/>
      <c r="P221" s="723"/>
      <c r="Q221" s="723"/>
      <c r="R221" s="723"/>
      <c r="S221" s="723"/>
      <c r="T221" s="723"/>
      <c r="U221" s="723"/>
      <c r="V221" s="723"/>
      <c r="W221" s="723"/>
      <c r="X221" s="723"/>
      <c r="Y221" s="723"/>
      <c r="Z221" s="723"/>
      <c r="AA221" s="723"/>
      <c r="AB221" s="723"/>
      <c r="AC221" s="723"/>
      <c r="AD221" s="723"/>
      <c r="AE221" s="723"/>
      <c r="AF221" s="486"/>
      <c r="AG221" s="425"/>
    </row>
    <row r="222" spans="1:33" ht="15" customHeight="1" x14ac:dyDescent="0.2">
      <c r="A222" s="425"/>
      <c r="B222" s="487"/>
      <c r="C222" s="425"/>
      <c r="D222" s="723" t="s">
        <v>325</v>
      </c>
      <c r="E222" s="723"/>
      <c r="F222" s="723"/>
      <c r="G222" s="723"/>
      <c r="H222" s="723"/>
      <c r="I222" s="723"/>
      <c r="J222" s="723"/>
      <c r="K222" s="723"/>
      <c r="L222" s="723"/>
      <c r="M222" s="723"/>
      <c r="N222" s="723"/>
      <c r="O222" s="723"/>
      <c r="P222" s="723"/>
      <c r="Q222" s="723"/>
      <c r="R222" s="723"/>
      <c r="S222" s="723"/>
      <c r="T222" s="723"/>
      <c r="U222" s="723"/>
      <c r="V222" s="723"/>
      <c r="W222" s="723"/>
      <c r="X222" s="723"/>
      <c r="Y222" s="723"/>
      <c r="Z222" s="723"/>
      <c r="AA222" s="723"/>
      <c r="AB222" s="723"/>
      <c r="AC222" s="723"/>
      <c r="AD222" s="723"/>
      <c r="AE222" s="723"/>
      <c r="AF222" s="486"/>
      <c r="AG222" s="425"/>
    </row>
    <row r="223" spans="1:33" ht="15" customHeight="1" x14ac:dyDescent="0.2">
      <c r="A223" s="425"/>
      <c r="B223" s="487"/>
      <c r="C223" s="425"/>
      <c r="D223" s="723" t="s">
        <v>327</v>
      </c>
      <c r="E223" s="723"/>
      <c r="F223" s="723"/>
      <c r="G223" s="723"/>
      <c r="H223" s="723"/>
      <c r="I223" s="723"/>
      <c r="J223" s="723"/>
      <c r="K223" s="723"/>
      <c r="L223" s="723"/>
      <c r="M223" s="723"/>
      <c r="N223" s="723"/>
      <c r="O223" s="723"/>
      <c r="P223" s="723"/>
      <c r="Q223" s="723"/>
      <c r="R223" s="723"/>
      <c r="S223" s="723"/>
      <c r="T223" s="723"/>
      <c r="U223" s="723"/>
      <c r="V223" s="723"/>
      <c r="W223" s="723"/>
      <c r="X223" s="723"/>
      <c r="Y223" s="723"/>
      <c r="Z223" s="723"/>
      <c r="AA223" s="723"/>
      <c r="AB223" s="723"/>
      <c r="AC223" s="723"/>
      <c r="AD223" s="723"/>
      <c r="AE223" s="723"/>
      <c r="AF223" s="486"/>
      <c r="AG223" s="425"/>
    </row>
    <row r="224" spans="1:33" ht="7.5" customHeight="1" x14ac:dyDescent="0.2">
      <c r="A224" s="425"/>
      <c r="B224" s="487"/>
      <c r="C224" s="425"/>
      <c r="D224" s="542"/>
      <c r="E224" s="658"/>
      <c r="F224" s="658"/>
      <c r="G224" s="658"/>
      <c r="H224" s="658"/>
      <c r="I224" s="658"/>
      <c r="J224" s="542"/>
      <c r="K224" s="542"/>
      <c r="L224" s="542"/>
      <c r="M224" s="542"/>
      <c r="N224" s="542"/>
      <c r="O224" s="542"/>
      <c r="P224" s="542"/>
      <c r="Q224" s="542"/>
      <c r="R224" s="542"/>
      <c r="S224" s="542"/>
      <c r="T224" s="542"/>
      <c r="U224" s="542"/>
      <c r="V224" s="542"/>
      <c r="W224" s="542"/>
      <c r="X224" s="542"/>
      <c r="Y224" s="542"/>
      <c r="Z224" s="542"/>
      <c r="AA224" s="542"/>
      <c r="AB224" s="542"/>
      <c r="AC224" s="542"/>
      <c r="AD224" s="542"/>
      <c r="AE224" s="542"/>
      <c r="AF224" s="486"/>
      <c r="AG224" s="425"/>
    </row>
    <row r="225" spans="1:33" ht="15" customHeight="1" x14ac:dyDescent="0.2">
      <c r="A225" s="425"/>
      <c r="B225" s="487"/>
      <c r="C225" s="425"/>
      <c r="D225" s="542"/>
      <c r="E225" s="658"/>
      <c r="F225" s="658"/>
      <c r="G225" s="658"/>
      <c r="H225" s="658"/>
      <c r="I225" s="658"/>
      <c r="J225" s="723" t="s">
        <v>434</v>
      </c>
      <c r="K225" s="723"/>
      <c r="L225" s="723"/>
      <c r="M225" s="723"/>
      <c r="N225" s="723"/>
      <c r="O225" s="723"/>
      <c r="P225" s="723"/>
      <c r="Q225" s="723"/>
      <c r="R225" s="723"/>
      <c r="S225" s="723"/>
      <c r="T225" s="723"/>
      <c r="U225" s="723"/>
      <c r="V225" s="723"/>
      <c r="W225" s="723"/>
      <c r="X225" s="723"/>
      <c r="Y225" s="723"/>
      <c r="Z225" s="723"/>
      <c r="AA225" s="723"/>
      <c r="AB225" s="723"/>
      <c r="AC225" s="723"/>
      <c r="AD225" s="723"/>
      <c r="AE225" s="723"/>
      <c r="AF225" s="486"/>
      <c r="AG225" s="425"/>
    </row>
    <row r="226" spans="1:33" ht="3.75" customHeight="1" x14ac:dyDescent="0.2">
      <c r="A226" s="425"/>
      <c r="B226" s="487"/>
      <c r="C226" s="425"/>
      <c r="D226" s="542"/>
      <c r="E226" s="658"/>
      <c r="F226" s="658"/>
      <c r="G226" s="658"/>
      <c r="H226" s="658"/>
      <c r="I226" s="658"/>
      <c r="J226" s="542"/>
      <c r="K226" s="542"/>
      <c r="L226" s="542"/>
      <c r="M226" s="542"/>
      <c r="N226" s="542"/>
      <c r="O226" s="542"/>
      <c r="P226" s="542"/>
      <c r="Q226" s="542"/>
      <c r="R226" s="542"/>
      <c r="S226" s="542"/>
      <c r="T226" s="542"/>
      <c r="U226" s="542"/>
      <c r="V226" s="542"/>
      <c r="W226" s="542"/>
      <c r="X226" s="542"/>
      <c r="Y226" s="542"/>
      <c r="Z226" s="542"/>
      <c r="AA226" s="542"/>
      <c r="AB226" s="542"/>
      <c r="AC226" s="542"/>
      <c r="AD226" s="542"/>
      <c r="AE226" s="542"/>
      <c r="AF226" s="486"/>
      <c r="AG226" s="425"/>
    </row>
    <row r="227" spans="1:33" s="431" customFormat="1" ht="18.75" customHeight="1" x14ac:dyDescent="0.2">
      <c r="A227" s="425"/>
      <c r="B227" s="487"/>
      <c r="C227" s="425"/>
      <c r="D227" s="425"/>
      <c r="E227" s="425"/>
      <c r="F227" s="425"/>
      <c r="G227" s="425"/>
      <c r="H227" s="425"/>
      <c r="I227" s="425"/>
      <c r="J227" s="724"/>
      <c r="K227" s="725"/>
      <c r="L227" s="725"/>
      <c r="M227" s="725"/>
      <c r="N227" s="725"/>
      <c r="O227" s="725"/>
      <c r="P227" s="725"/>
      <c r="Q227" s="725"/>
      <c r="R227" s="725"/>
      <c r="S227" s="725"/>
      <c r="T227" s="725"/>
      <c r="U227" s="725"/>
      <c r="V227" s="725"/>
      <c r="W227" s="725"/>
      <c r="X227" s="725"/>
      <c r="Y227" s="725"/>
      <c r="Z227" s="725"/>
      <c r="AA227" s="725"/>
      <c r="AB227" s="725"/>
      <c r="AC227" s="725"/>
      <c r="AD227" s="725"/>
      <c r="AE227" s="726"/>
      <c r="AF227" s="486"/>
      <c r="AG227" s="425"/>
    </row>
    <row r="228" spans="1:33" s="431" customFormat="1" ht="18.75" customHeight="1" x14ac:dyDescent="0.2">
      <c r="A228" s="425"/>
      <c r="B228" s="487"/>
      <c r="C228" s="425"/>
      <c r="D228" s="425"/>
      <c r="E228" s="425"/>
      <c r="F228" s="425"/>
      <c r="G228" s="425"/>
      <c r="H228" s="425"/>
      <c r="I228" s="425"/>
      <c r="J228" s="727"/>
      <c r="K228" s="728"/>
      <c r="L228" s="728"/>
      <c r="M228" s="728"/>
      <c r="N228" s="728"/>
      <c r="O228" s="728"/>
      <c r="P228" s="728"/>
      <c r="Q228" s="728"/>
      <c r="R228" s="728"/>
      <c r="S228" s="728"/>
      <c r="T228" s="728"/>
      <c r="U228" s="728"/>
      <c r="V228" s="728"/>
      <c r="W228" s="728"/>
      <c r="X228" s="728"/>
      <c r="Y228" s="728"/>
      <c r="Z228" s="728"/>
      <c r="AA228" s="728"/>
      <c r="AB228" s="728"/>
      <c r="AC228" s="728"/>
      <c r="AD228" s="728"/>
      <c r="AE228" s="729"/>
      <c r="AF228" s="486"/>
      <c r="AG228" s="425"/>
    </row>
    <row r="229" spans="1:33" s="431" customFormat="1" ht="18.75" customHeight="1" x14ac:dyDescent="0.2">
      <c r="A229" s="425"/>
      <c r="B229" s="487"/>
      <c r="C229" s="425"/>
      <c r="D229" s="425"/>
      <c r="E229" s="425"/>
      <c r="F229" s="425"/>
      <c r="G229" s="425"/>
      <c r="H229" s="425"/>
      <c r="I229" s="425"/>
      <c r="J229" s="727"/>
      <c r="K229" s="728"/>
      <c r="L229" s="728"/>
      <c r="M229" s="728"/>
      <c r="N229" s="728"/>
      <c r="O229" s="728"/>
      <c r="P229" s="728"/>
      <c r="Q229" s="728"/>
      <c r="R229" s="728"/>
      <c r="S229" s="728"/>
      <c r="T229" s="728"/>
      <c r="U229" s="728"/>
      <c r="V229" s="728"/>
      <c r="W229" s="728"/>
      <c r="X229" s="728"/>
      <c r="Y229" s="728"/>
      <c r="Z229" s="728"/>
      <c r="AA229" s="728"/>
      <c r="AB229" s="728"/>
      <c r="AC229" s="728"/>
      <c r="AD229" s="728"/>
      <c r="AE229" s="729"/>
      <c r="AF229" s="486"/>
      <c r="AG229" s="425"/>
    </row>
    <row r="230" spans="1:33" s="431" customFormat="1" ht="18.75" customHeight="1" x14ac:dyDescent="0.2">
      <c r="A230" s="425"/>
      <c r="B230" s="487"/>
      <c r="C230" s="425"/>
      <c r="D230" s="425"/>
      <c r="E230" s="425"/>
      <c r="F230" s="425"/>
      <c r="G230" s="425"/>
      <c r="H230" s="425"/>
      <c r="I230" s="425"/>
      <c r="J230" s="727"/>
      <c r="K230" s="728"/>
      <c r="L230" s="728"/>
      <c r="M230" s="728"/>
      <c r="N230" s="728"/>
      <c r="O230" s="728"/>
      <c r="P230" s="728"/>
      <c r="Q230" s="728"/>
      <c r="R230" s="728"/>
      <c r="S230" s="728"/>
      <c r="T230" s="728"/>
      <c r="U230" s="728"/>
      <c r="V230" s="728"/>
      <c r="W230" s="728"/>
      <c r="X230" s="728"/>
      <c r="Y230" s="728"/>
      <c r="Z230" s="728"/>
      <c r="AA230" s="728"/>
      <c r="AB230" s="728"/>
      <c r="AC230" s="728"/>
      <c r="AD230" s="728"/>
      <c r="AE230" s="729"/>
      <c r="AF230" s="486"/>
      <c r="AG230" s="425"/>
    </row>
    <row r="231" spans="1:33" s="431" customFormat="1" ht="18.75" customHeight="1" x14ac:dyDescent="0.2">
      <c r="A231" s="425"/>
      <c r="B231" s="487"/>
      <c r="C231" s="425"/>
      <c r="D231" s="425"/>
      <c r="E231" s="425"/>
      <c r="F231" s="425"/>
      <c r="G231" s="425"/>
      <c r="H231" s="425"/>
      <c r="I231" s="425"/>
      <c r="J231" s="727"/>
      <c r="K231" s="728"/>
      <c r="L231" s="728"/>
      <c r="M231" s="728"/>
      <c r="N231" s="728"/>
      <c r="O231" s="728"/>
      <c r="P231" s="728"/>
      <c r="Q231" s="728"/>
      <c r="R231" s="728"/>
      <c r="S231" s="728"/>
      <c r="T231" s="728"/>
      <c r="U231" s="728"/>
      <c r="V231" s="728"/>
      <c r="W231" s="728"/>
      <c r="X231" s="728"/>
      <c r="Y231" s="728"/>
      <c r="Z231" s="728"/>
      <c r="AA231" s="728"/>
      <c r="AB231" s="728"/>
      <c r="AC231" s="728"/>
      <c r="AD231" s="728"/>
      <c r="AE231" s="729"/>
      <c r="AF231" s="486"/>
      <c r="AG231" s="425"/>
    </row>
    <row r="232" spans="1:33" s="431" customFormat="1" ht="18.75" customHeight="1" x14ac:dyDescent="0.2">
      <c r="A232" s="425"/>
      <c r="B232" s="487"/>
      <c r="C232" s="425"/>
      <c r="D232" s="425"/>
      <c r="E232" s="425"/>
      <c r="F232" s="425"/>
      <c r="G232" s="425"/>
      <c r="H232" s="425"/>
      <c r="I232" s="425"/>
      <c r="J232" s="727"/>
      <c r="K232" s="728"/>
      <c r="L232" s="728"/>
      <c r="M232" s="728"/>
      <c r="N232" s="728"/>
      <c r="O232" s="728"/>
      <c r="P232" s="728"/>
      <c r="Q232" s="728"/>
      <c r="R232" s="728"/>
      <c r="S232" s="728"/>
      <c r="T232" s="728"/>
      <c r="U232" s="728"/>
      <c r="V232" s="728"/>
      <c r="W232" s="728"/>
      <c r="X232" s="728"/>
      <c r="Y232" s="728"/>
      <c r="Z232" s="728"/>
      <c r="AA232" s="728"/>
      <c r="AB232" s="728"/>
      <c r="AC232" s="728"/>
      <c r="AD232" s="728"/>
      <c r="AE232" s="729"/>
      <c r="AF232" s="486"/>
      <c r="AG232" s="425"/>
    </row>
    <row r="233" spans="1:33" s="431" customFormat="1" ht="18.75" customHeight="1" x14ac:dyDescent="0.2">
      <c r="A233" s="425"/>
      <c r="B233" s="487"/>
      <c r="C233" s="425"/>
      <c r="D233" s="425"/>
      <c r="E233" s="425"/>
      <c r="F233" s="425"/>
      <c r="G233" s="425"/>
      <c r="H233" s="425"/>
      <c r="I233" s="425"/>
      <c r="J233" s="727"/>
      <c r="K233" s="728"/>
      <c r="L233" s="728"/>
      <c r="M233" s="728"/>
      <c r="N233" s="728"/>
      <c r="O233" s="728"/>
      <c r="P233" s="728"/>
      <c r="Q233" s="728"/>
      <c r="R233" s="728"/>
      <c r="S233" s="728"/>
      <c r="T233" s="728"/>
      <c r="U233" s="728"/>
      <c r="V233" s="728"/>
      <c r="W233" s="728"/>
      <c r="X233" s="728"/>
      <c r="Y233" s="728"/>
      <c r="Z233" s="728"/>
      <c r="AA233" s="728"/>
      <c r="AB233" s="728"/>
      <c r="AC233" s="728"/>
      <c r="AD233" s="728"/>
      <c r="AE233" s="729"/>
      <c r="AF233" s="486"/>
      <c r="AG233" s="425"/>
    </row>
    <row r="234" spans="1:33" s="431" customFormat="1" ht="18.75" customHeight="1" x14ac:dyDescent="0.2">
      <c r="A234" s="425"/>
      <c r="B234" s="487"/>
      <c r="C234" s="425"/>
      <c r="D234" s="425"/>
      <c r="E234" s="425"/>
      <c r="F234" s="425"/>
      <c r="G234" s="425"/>
      <c r="H234" s="425"/>
      <c r="I234" s="425"/>
      <c r="J234" s="727"/>
      <c r="K234" s="728"/>
      <c r="L234" s="728"/>
      <c r="M234" s="728"/>
      <c r="N234" s="728"/>
      <c r="O234" s="728"/>
      <c r="P234" s="728"/>
      <c r="Q234" s="728"/>
      <c r="R234" s="728"/>
      <c r="S234" s="728"/>
      <c r="T234" s="728"/>
      <c r="U234" s="728"/>
      <c r="V234" s="728"/>
      <c r="W234" s="728"/>
      <c r="X234" s="728"/>
      <c r="Y234" s="728"/>
      <c r="Z234" s="728"/>
      <c r="AA234" s="728"/>
      <c r="AB234" s="728"/>
      <c r="AC234" s="728"/>
      <c r="AD234" s="728"/>
      <c r="AE234" s="729"/>
      <c r="AF234" s="486"/>
      <c r="AG234" s="425"/>
    </row>
    <row r="235" spans="1:33" s="431" customFormat="1" ht="18.75" customHeight="1" x14ac:dyDescent="0.2">
      <c r="A235" s="425"/>
      <c r="B235" s="487"/>
      <c r="C235" s="425"/>
      <c r="D235" s="425"/>
      <c r="E235" s="425"/>
      <c r="F235" s="425"/>
      <c r="G235" s="425"/>
      <c r="H235" s="425"/>
      <c r="I235" s="425"/>
      <c r="J235" s="727"/>
      <c r="K235" s="728"/>
      <c r="L235" s="728"/>
      <c r="M235" s="728"/>
      <c r="N235" s="728"/>
      <c r="O235" s="728"/>
      <c r="P235" s="728"/>
      <c r="Q235" s="728"/>
      <c r="R235" s="728"/>
      <c r="S235" s="728"/>
      <c r="T235" s="728"/>
      <c r="U235" s="728"/>
      <c r="V235" s="728"/>
      <c r="W235" s="728"/>
      <c r="X235" s="728"/>
      <c r="Y235" s="728"/>
      <c r="Z235" s="728"/>
      <c r="AA235" s="728"/>
      <c r="AB235" s="728"/>
      <c r="AC235" s="728"/>
      <c r="AD235" s="728"/>
      <c r="AE235" s="729"/>
      <c r="AF235" s="486"/>
      <c r="AG235" s="425"/>
    </row>
    <row r="236" spans="1:33" s="431" customFormat="1" ht="18.75" customHeight="1" x14ac:dyDescent="0.2">
      <c r="A236" s="425"/>
      <c r="B236" s="487"/>
      <c r="C236" s="425"/>
      <c r="D236" s="425"/>
      <c r="E236" s="425"/>
      <c r="F236" s="425"/>
      <c r="G236" s="425"/>
      <c r="H236" s="425"/>
      <c r="I236" s="425"/>
      <c r="J236" s="727"/>
      <c r="K236" s="728"/>
      <c r="L236" s="728"/>
      <c r="M236" s="728"/>
      <c r="N236" s="728"/>
      <c r="O236" s="728"/>
      <c r="P236" s="728"/>
      <c r="Q236" s="728"/>
      <c r="R236" s="728"/>
      <c r="S236" s="728"/>
      <c r="T236" s="728"/>
      <c r="U236" s="728"/>
      <c r="V236" s="728"/>
      <c r="W236" s="728"/>
      <c r="X236" s="728"/>
      <c r="Y236" s="728"/>
      <c r="Z236" s="728"/>
      <c r="AA236" s="728"/>
      <c r="AB236" s="728"/>
      <c r="AC236" s="728"/>
      <c r="AD236" s="728"/>
      <c r="AE236" s="729"/>
      <c r="AF236" s="486"/>
      <c r="AG236" s="425"/>
    </row>
    <row r="237" spans="1:33" s="431" customFormat="1" ht="18.75" customHeight="1" x14ac:dyDescent="0.2">
      <c r="A237" s="425"/>
      <c r="B237" s="487"/>
      <c r="C237" s="425"/>
      <c r="D237" s="425"/>
      <c r="E237" s="425"/>
      <c r="F237" s="425"/>
      <c r="G237" s="425"/>
      <c r="H237" s="425"/>
      <c r="I237" s="425"/>
      <c r="J237" s="727"/>
      <c r="K237" s="728"/>
      <c r="L237" s="728"/>
      <c r="M237" s="728"/>
      <c r="N237" s="728"/>
      <c r="O237" s="728"/>
      <c r="P237" s="728"/>
      <c r="Q237" s="728"/>
      <c r="R237" s="728"/>
      <c r="S237" s="728"/>
      <c r="T237" s="728"/>
      <c r="U237" s="728"/>
      <c r="V237" s="728"/>
      <c r="W237" s="728"/>
      <c r="X237" s="728"/>
      <c r="Y237" s="728"/>
      <c r="Z237" s="728"/>
      <c r="AA237" s="728"/>
      <c r="AB237" s="728"/>
      <c r="AC237" s="728"/>
      <c r="AD237" s="728"/>
      <c r="AE237" s="729"/>
      <c r="AF237" s="486"/>
      <c r="AG237" s="425"/>
    </row>
    <row r="238" spans="1:33" s="431" customFormat="1" ht="18.75" customHeight="1" x14ac:dyDescent="0.2">
      <c r="A238" s="425"/>
      <c r="B238" s="487"/>
      <c r="C238" s="425"/>
      <c r="D238" s="425"/>
      <c r="E238" s="425"/>
      <c r="F238" s="425"/>
      <c r="G238" s="425"/>
      <c r="H238" s="425"/>
      <c r="I238" s="425"/>
      <c r="J238" s="727"/>
      <c r="K238" s="728"/>
      <c r="L238" s="728"/>
      <c r="M238" s="728"/>
      <c r="N238" s="728"/>
      <c r="O238" s="728"/>
      <c r="P238" s="728"/>
      <c r="Q238" s="728"/>
      <c r="R238" s="728"/>
      <c r="S238" s="728"/>
      <c r="T238" s="728"/>
      <c r="U238" s="728"/>
      <c r="V238" s="728"/>
      <c r="W238" s="728"/>
      <c r="X238" s="728"/>
      <c r="Y238" s="728"/>
      <c r="Z238" s="728"/>
      <c r="AA238" s="728"/>
      <c r="AB238" s="728"/>
      <c r="AC238" s="728"/>
      <c r="AD238" s="728"/>
      <c r="AE238" s="729"/>
      <c r="AF238" s="486"/>
      <c r="AG238" s="425"/>
    </row>
    <row r="239" spans="1:33" s="431" customFormat="1" ht="18.75" customHeight="1" x14ac:dyDescent="0.2">
      <c r="A239" s="425"/>
      <c r="B239" s="487"/>
      <c r="C239" s="425"/>
      <c r="D239" s="425"/>
      <c r="E239" s="425"/>
      <c r="F239" s="425"/>
      <c r="G239" s="425"/>
      <c r="H239" s="425"/>
      <c r="I239" s="425"/>
      <c r="J239" s="727"/>
      <c r="K239" s="728"/>
      <c r="L239" s="728"/>
      <c r="M239" s="728"/>
      <c r="N239" s="728"/>
      <c r="O239" s="728"/>
      <c r="P239" s="728"/>
      <c r="Q239" s="728"/>
      <c r="R239" s="728"/>
      <c r="S239" s="728"/>
      <c r="T239" s="728"/>
      <c r="U239" s="728"/>
      <c r="V239" s="728"/>
      <c r="W239" s="728"/>
      <c r="X239" s="728"/>
      <c r="Y239" s="728"/>
      <c r="Z239" s="728"/>
      <c r="AA239" s="728"/>
      <c r="AB239" s="728"/>
      <c r="AC239" s="728"/>
      <c r="AD239" s="728"/>
      <c r="AE239" s="729"/>
      <c r="AF239" s="486"/>
      <c r="AG239" s="425"/>
    </row>
    <row r="240" spans="1:33" ht="18.75" customHeight="1" x14ac:dyDescent="0.2">
      <c r="A240" s="425"/>
      <c r="B240" s="487"/>
      <c r="C240" s="425"/>
      <c r="D240" s="425"/>
      <c r="E240" s="425"/>
      <c r="F240" s="425"/>
      <c r="G240" s="425"/>
      <c r="H240" s="425"/>
      <c r="I240" s="425"/>
      <c r="J240" s="727"/>
      <c r="K240" s="728"/>
      <c r="L240" s="728"/>
      <c r="M240" s="728"/>
      <c r="N240" s="728"/>
      <c r="O240" s="728"/>
      <c r="P240" s="728"/>
      <c r="Q240" s="728"/>
      <c r="R240" s="728"/>
      <c r="S240" s="728"/>
      <c r="T240" s="728"/>
      <c r="U240" s="728"/>
      <c r="V240" s="728"/>
      <c r="W240" s="728"/>
      <c r="X240" s="728"/>
      <c r="Y240" s="728"/>
      <c r="Z240" s="728"/>
      <c r="AA240" s="728"/>
      <c r="AB240" s="728"/>
      <c r="AC240" s="728"/>
      <c r="AD240" s="728"/>
      <c r="AE240" s="729"/>
      <c r="AF240" s="486"/>
      <c r="AG240" s="425"/>
    </row>
    <row r="241" spans="1:33" ht="18.75" customHeight="1" x14ac:dyDescent="0.2">
      <c r="A241" s="425"/>
      <c r="B241" s="487"/>
      <c r="C241" s="425"/>
      <c r="D241" s="425"/>
      <c r="E241" s="425"/>
      <c r="F241" s="425"/>
      <c r="G241" s="425"/>
      <c r="H241" s="425"/>
      <c r="I241" s="425"/>
      <c r="J241" s="727"/>
      <c r="K241" s="728"/>
      <c r="L241" s="728"/>
      <c r="M241" s="728"/>
      <c r="N241" s="728"/>
      <c r="O241" s="728"/>
      <c r="P241" s="728"/>
      <c r="Q241" s="728"/>
      <c r="R241" s="728"/>
      <c r="S241" s="728"/>
      <c r="T241" s="728"/>
      <c r="U241" s="728"/>
      <c r="V241" s="728"/>
      <c r="W241" s="728"/>
      <c r="X241" s="728"/>
      <c r="Y241" s="728"/>
      <c r="Z241" s="728"/>
      <c r="AA241" s="728"/>
      <c r="AB241" s="728"/>
      <c r="AC241" s="728"/>
      <c r="AD241" s="728"/>
      <c r="AE241" s="729"/>
      <c r="AF241" s="486"/>
      <c r="AG241" s="425"/>
    </row>
    <row r="242" spans="1:33" ht="18.75" customHeight="1" x14ac:dyDescent="0.2">
      <c r="A242" s="425"/>
      <c r="B242" s="487"/>
      <c r="C242" s="425"/>
      <c r="D242" s="542"/>
      <c r="E242" s="658"/>
      <c r="F242" s="658"/>
      <c r="G242" s="658"/>
      <c r="H242" s="658"/>
      <c r="I242" s="658"/>
      <c r="J242" s="727"/>
      <c r="K242" s="728"/>
      <c r="L242" s="728"/>
      <c r="M242" s="728"/>
      <c r="N242" s="728"/>
      <c r="O242" s="728"/>
      <c r="P242" s="728"/>
      <c r="Q242" s="728"/>
      <c r="R242" s="728"/>
      <c r="S242" s="728"/>
      <c r="T242" s="728"/>
      <c r="U242" s="728"/>
      <c r="V242" s="728"/>
      <c r="W242" s="728"/>
      <c r="X242" s="728"/>
      <c r="Y242" s="728"/>
      <c r="Z242" s="728"/>
      <c r="AA242" s="728"/>
      <c r="AB242" s="728"/>
      <c r="AC242" s="728"/>
      <c r="AD242" s="728"/>
      <c r="AE242" s="729"/>
      <c r="AF242" s="486"/>
      <c r="AG242" s="425"/>
    </row>
    <row r="243" spans="1:33" ht="18.75" customHeight="1" x14ac:dyDescent="0.2">
      <c r="A243" s="425"/>
      <c r="B243" s="487"/>
      <c r="C243" s="425"/>
      <c r="D243" s="542"/>
      <c r="E243" s="658"/>
      <c r="F243" s="658"/>
      <c r="G243" s="658"/>
      <c r="H243" s="658"/>
      <c r="I243" s="658"/>
      <c r="J243" s="727"/>
      <c r="K243" s="728"/>
      <c r="L243" s="728"/>
      <c r="M243" s="728"/>
      <c r="N243" s="728"/>
      <c r="O243" s="728"/>
      <c r="P243" s="728"/>
      <c r="Q243" s="728"/>
      <c r="R243" s="728"/>
      <c r="S243" s="728"/>
      <c r="T243" s="728"/>
      <c r="U243" s="728"/>
      <c r="V243" s="728"/>
      <c r="W243" s="728"/>
      <c r="X243" s="728"/>
      <c r="Y243" s="728"/>
      <c r="Z243" s="728"/>
      <c r="AA243" s="728"/>
      <c r="AB243" s="728"/>
      <c r="AC243" s="728"/>
      <c r="AD243" s="728"/>
      <c r="AE243" s="729"/>
      <c r="AF243" s="486"/>
      <c r="AG243" s="425"/>
    </row>
    <row r="244" spans="1:33" ht="18.75" customHeight="1" x14ac:dyDescent="0.2">
      <c r="A244" s="425"/>
      <c r="B244" s="487"/>
      <c r="C244" s="425"/>
      <c r="D244" s="542"/>
      <c r="E244" s="658"/>
      <c r="F244" s="658"/>
      <c r="G244" s="658"/>
      <c r="H244" s="658"/>
      <c r="I244" s="658"/>
      <c r="J244" s="727"/>
      <c r="K244" s="728"/>
      <c r="L244" s="728"/>
      <c r="M244" s="728"/>
      <c r="N244" s="728"/>
      <c r="O244" s="728"/>
      <c r="P244" s="728"/>
      <c r="Q244" s="728"/>
      <c r="R244" s="728"/>
      <c r="S244" s="728"/>
      <c r="T244" s="728"/>
      <c r="U244" s="728"/>
      <c r="V244" s="728"/>
      <c r="W244" s="728"/>
      <c r="X244" s="728"/>
      <c r="Y244" s="728"/>
      <c r="Z244" s="728"/>
      <c r="AA244" s="728"/>
      <c r="AB244" s="728"/>
      <c r="AC244" s="728"/>
      <c r="AD244" s="728"/>
      <c r="AE244" s="729"/>
      <c r="AF244" s="486"/>
      <c r="AG244" s="425"/>
    </row>
    <row r="245" spans="1:33" ht="10.5" customHeight="1" x14ac:dyDescent="0.2">
      <c r="A245" s="425"/>
      <c r="B245" s="487"/>
      <c r="C245" s="425"/>
      <c r="D245" s="542"/>
      <c r="E245" s="658"/>
      <c r="F245" s="658"/>
      <c r="G245" s="658"/>
      <c r="H245" s="658"/>
      <c r="I245" s="658"/>
      <c r="J245" s="727"/>
      <c r="K245" s="728"/>
      <c r="L245" s="728"/>
      <c r="M245" s="728"/>
      <c r="N245" s="728"/>
      <c r="O245" s="728"/>
      <c r="P245" s="728"/>
      <c r="Q245" s="728"/>
      <c r="R245" s="728"/>
      <c r="S245" s="728"/>
      <c r="T245" s="728"/>
      <c r="U245" s="728"/>
      <c r="V245" s="728"/>
      <c r="W245" s="728"/>
      <c r="X245" s="728"/>
      <c r="Y245" s="728"/>
      <c r="Z245" s="728"/>
      <c r="AA245" s="728"/>
      <c r="AB245" s="728"/>
      <c r="AC245" s="728"/>
      <c r="AD245" s="728"/>
      <c r="AE245" s="729"/>
      <c r="AF245" s="486"/>
      <c r="AG245" s="425"/>
    </row>
    <row r="246" spans="1:33" ht="18.75" customHeight="1" x14ac:dyDescent="0.2">
      <c r="A246" s="425"/>
      <c r="B246" s="487"/>
      <c r="C246" s="425"/>
      <c r="D246" s="542"/>
      <c r="E246" s="658"/>
      <c r="F246" s="658"/>
      <c r="G246" s="658"/>
      <c r="H246" s="658"/>
      <c r="I246" s="658"/>
      <c r="J246" s="730"/>
      <c r="K246" s="731"/>
      <c r="L246" s="731"/>
      <c r="M246" s="731"/>
      <c r="N246" s="731"/>
      <c r="O246" s="731"/>
      <c r="P246" s="731"/>
      <c r="Q246" s="731"/>
      <c r="R246" s="731"/>
      <c r="S246" s="731"/>
      <c r="T246" s="731"/>
      <c r="U246" s="731"/>
      <c r="V246" s="731"/>
      <c r="W246" s="731"/>
      <c r="X246" s="731"/>
      <c r="Y246" s="731"/>
      <c r="Z246" s="731"/>
      <c r="AA246" s="731"/>
      <c r="AB246" s="731"/>
      <c r="AC246" s="731"/>
      <c r="AD246" s="731"/>
      <c r="AE246" s="732"/>
      <c r="AF246" s="486"/>
      <c r="AG246" s="425"/>
    </row>
    <row r="247" spans="1:33" ht="7.5" customHeight="1" x14ac:dyDescent="0.2">
      <c r="A247" s="425"/>
      <c r="B247" s="488"/>
      <c r="C247" s="489"/>
      <c r="D247" s="489"/>
      <c r="E247" s="489"/>
      <c r="F247" s="489"/>
      <c r="G247" s="489"/>
      <c r="H247" s="489"/>
      <c r="I247" s="489"/>
      <c r="J247" s="489"/>
      <c r="K247" s="489"/>
      <c r="L247" s="489"/>
      <c r="M247" s="489"/>
      <c r="N247" s="489"/>
      <c r="O247" s="489"/>
      <c r="P247" s="489"/>
      <c r="Q247" s="489"/>
      <c r="R247" s="489"/>
      <c r="S247" s="489"/>
      <c r="T247" s="489"/>
      <c r="U247" s="489"/>
      <c r="V247" s="489"/>
      <c r="W247" s="489"/>
      <c r="X247" s="489"/>
      <c r="Y247" s="489"/>
      <c r="Z247" s="489"/>
      <c r="AA247" s="489"/>
      <c r="AB247" s="489"/>
      <c r="AC247" s="489"/>
      <c r="AD247" s="489"/>
      <c r="AE247" s="489"/>
      <c r="AF247" s="490"/>
      <c r="AG247" s="425"/>
    </row>
    <row r="248" spans="1:33" ht="7.5" customHeight="1" x14ac:dyDescent="0.2">
      <c r="A248" s="425"/>
      <c r="B248" s="425"/>
      <c r="C248" s="425"/>
      <c r="D248" s="425"/>
      <c r="E248" s="425"/>
      <c r="F248" s="425"/>
      <c r="G248" s="425"/>
      <c r="H248" s="425"/>
      <c r="I248" s="425"/>
      <c r="J248" s="425"/>
      <c r="K248" s="425"/>
      <c r="L248" s="425"/>
      <c r="M248" s="425"/>
      <c r="N248" s="425"/>
      <c r="O248" s="425"/>
      <c r="P248" s="425"/>
      <c r="Q248" s="425"/>
      <c r="R248" s="425"/>
      <c r="S248" s="425"/>
      <c r="T248" s="425"/>
      <c r="U248" s="425"/>
      <c r="V248" s="425"/>
      <c r="W248" s="425"/>
      <c r="X248" s="425"/>
      <c r="Y248" s="425"/>
      <c r="Z248" s="425"/>
      <c r="AA248" s="425"/>
      <c r="AB248" s="425"/>
      <c r="AC248" s="425"/>
      <c r="AD248" s="425"/>
      <c r="AE248" s="425"/>
      <c r="AF248" s="425"/>
      <c r="AG248" s="425"/>
    </row>
    <row r="249" spans="1:33" ht="7.5" customHeight="1" x14ac:dyDescent="0.2">
      <c r="A249" s="425"/>
      <c r="B249" s="491"/>
      <c r="C249" s="482"/>
      <c r="D249" s="482"/>
      <c r="E249" s="482"/>
      <c r="F249" s="482"/>
      <c r="G249" s="482"/>
      <c r="H249" s="482"/>
      <c r="I249" s="482"/>
      <c r="J249" s="482"/>
      <c r="K249" s="482"/>
      <c r="L249" s="482"/>
      <c r="M249" s="482"/>
      <c r="N249" s="482"/>
      <c r="O249" s="482"/>
      <c r="P249" s="482"/>
      <c r="Q249" s="482"/>
      <c r="R249" s="482"/>
      <c r="S249" s="482"/>
      <c r="T249" s="482"/>
      <c r="U249" s="482"/>
      <c r="V249" s="482"/>
      <c r="W249" s="482"/>
      <c r="X249" s="482"/>
      <c r="Y249" s="482"/>
      <c r="Z249" s="482"/>
      <c r="AA249" s="482"/>
      <c r="AB249" s="482"/>
      <c r="AC249" s="482"/>
      <c r="AD249" s="482"/>
      <c r="AE249" s="482"/>
      <c r="AF249" s="484"/>
      <c r="AG249" s="425"/>
    </row>
    <row r="250" spans="1:33" s="431" customFormat="1" ht="15" customHeight="1" x14ac:dyDescent="0.2">
      <c r="A250" s="429"/>
      <c r="B250" s="485"/>
      <c r="C250" s="429"/>
      <c r="D250" s="734" t="s">
        <v>309</v>
      </c>
      <c r="E250" s="734"/>
      <c r="F250" s="734"/>
      <c r="G250" s="734"/>
      <c r="H250" s="734"/>
      <c r="I250" s="734"/>
      <c r="J250" s="734"/>
      <c r="K250" s="734"/>
      <c r="L250" s="734"/>
      <c r="M250" s="734"/>
      <c r="N250" s="734"/>
      <c r="O250" s="734"/>
      <c r="P250" s="734"/>
      <c r="Q250" s="734"/>
      <c r="R250" s="734"/>
      <c r="S250" s="734"/>
      <c r="T250" s="734"/>
      <c r="U250" s="734"/>
      <c r="V250" s="734"/>
      <c r="W250" s="734"/>
      <c r="X250" s="734"/>
      <c r="Y250" s="734"/>
      <c r="Z250" s="734"/>
      <c r="AA250" s="734"/>
      <c r="AB250" s="734"/>
      <c r="AC250" s="734"/>
      <c r="AD250" s="734"/>
      <c r="AE250" s="543"/>
      <c r="AF250" s="486"/>
      <c r="AG250" s="425"/>
    </row>
    <row r="251" spans="1:33" s="428" customFormat="1" ht="7.5" customHeight="1" x14ac:dyDescent="0.2">
      <c r="A251" s="429"/>
      <c r="B251" s="485"/>
      <c r="C251" s="429"/>
      <c r="D251" s="432"/>
      <c r="E251" s="432"/>
      <c r="F251" s="432"/>
      <c r="G251" s="432"/>
      <c r="H251" s="432"/>
      <c r="I251" s="432"/>
      <c r="J251" s="432"/>
      <c r="K251" s="117"/>
      <c r="L251" s="430"/>
      <c r="M251" s="433"/>
      <c r="N251" s="433"/>
      <c r="O251" s="433"/>
      <c r="P251" s="433"/>
      <c r="Q251" s="433"/>
      <c r="R251" s="433"/>
      <c r="S251" s="433"/>
      <c r="T251" s="433"/>
      <c r="U251" s="433"/>
      <c r="V251" s="433"/>
      <c r="W251" s="89"/>
      <c r="X251" s="433"/>
      <c r="Y251" s="425"/>
      <c r="Z251" s="425"/>
      <c r="AA251" s="426"/>
      <c r="AB251" s="426"/>
      <c r="AC251" s="426"/>
      <c r="AD251" s="425"/>
      <c r="AE251" s="425"/>
      <c r="AF251" s="486"/>
      <c r="AG251" s="425"/>
    </row>
    <row r="252" spans="1:33" s="431" customFormat="1" ht="15" customHeight="1" x14ac:dyDescent="0.2">
      <c r="A252" s="429"/>
      <c r="B252" s="487"/>
      <c r="C252" s="425"/>
      <c r="D252" s="438"/>
      <c r="E252" s="438"/>
      <c r="F252" s="438"/>
      <c r="G252" s="438"/>
      <c r="H252" s="438"/>
      <c r="I252" s="438"/>
      <c r="J252" s="438"/>
      <c r="K252" s="159" t="s">
        <v>0</v>
      </c>
      <c r="L252" s="438"/>
      <c r="M252" s="723" t="s">
        <v>308</v>
      </c>
      <c r="N252" s="723"/>
      <c r="O252" s="723"/>
      <c r="P252" s="723"/>
      <c r="Q252" s="723"/>
      <c r="R252" s="723"/>
      <c r="S252" s="723"/>
      <c r="T252" s="723"/>
      <c r="U252" s="723"/>
      <c r="V252" s="723"/>
      <c r="W252" s="723"/>
      <c r="X252" s="723"/>
      <c r="Y252" s="723"/>
      <c r="Z252" s="723"/>
      <c r="AA252" s="723"/>
      <c r="AB252" s="723"/>
      <c r="AC252" s="723"/>
      <c r="AD252" s="723"/>
      <c r="AE252" s="723"/>
      <c r="AF252" s="486"/>
      <c r="AG252" s="425"/>
    </row>
    <row r="253" spans="1:33" ht="15" customHeight="1" x14ac:dyDescent="0.2">
      <c r="A253" s="425"/>
      <c r="B253" s="487"/>
      <c r="C253" s="425"/>
      <c r="D253" s="425"/>
      <c r="E253" s="425"/>
      <c r="F253" s="425"/>
      <c r="G253" s="425"/>
      <c r="H253" s="425"/>
      <c r="I253" s="425"/>
      <c r="J253" s="425"/>
      <c r="K253" s="425"/>
      <c r="L253" s="425"/>
      <c r="M253" s="723" t="s">
        <v>285</v>
      </c>
      <c r="N253" s="723"/>
      <c r="O253" s="723"/>
      <c r="P253" s="723"/>
      <c r="Q253" s="723"/>
      <c r="R253" s="723"/>
      <c r="S253" s="723"/>
      <c r="T253" s="723"/>
      <c r="U253" s="723"/>
      <c r="V253" s="723"/>
      <c r="W253" s="723"/>
      <c r="X253" s="723"/>
      <c r="Y253" s="723"/>
      <c r="Z253" s="723"/>
      <c r="AA253" s="723"/>
      <c r="AB253" s="723"/>
      <c r="AC253" s="723"/>
      <c r="AD253" s="723"/>
      <c r="AE253" s="723"/>
      <c r="AF253" s="486"/>
      <c r="AG253" s="425"/>
    </row>
    <row r="254" spans="1:33" ht="7.5" customHeight="1" x14ac:dyDescent="0.2">
      <c r="A254" s="425"/>
      <c r="B254" s="488"/>
      <c r="C254" s="489"/>
      <c r="D254" s="489"/>
      <c r="E254" s="489"/>
      <c r="F254" s="489"/>
      <c r="G254" s="489"/>
      <c r="H254" s="489"/>
      <c r="I254" s="489"/>
      <c r="J254" s="489"/>
      <c r="K254" s="489"/>
      <c r="L254" s="489"/>
      <c r="M254" s="489"/>
      <c r="N254" s="489"/>
      <c r="O254" s="489"/>
      <c r="P254" s="489"/>
      <c r="Q254" s="489"/>
      <c r="R254" s="489"/>
      <c r="S254" s="489"/>
      <c r="T254" s="489"/>
      <c r="U254" s="489"/>
      <c r="V254" s="489"/>
      <c r="W254" s="489"/>
      <c r="X254" s="489"/>
      <c r="Y254" s="489"/>
      <c r="Z254" s="489"/>
      <c r="AA254" s="489"/>
      <c r="AB254" s="489"/>
      <c r="AC254" s="489"/>
      <c r="AD254" s="489"/>
      <c r="AE254" s="489"/>
      <c r="AF254" s="490"/>
      <c r="AG254" s="425"/>
    </row>
    <row r="255" spans="1:33" ht="7.5" customHeight="1" x14ac:dyDescent="0.2">
      <c r="A255" s="425"/>
      <c r="B255" s="425"/>
      <c r="C255" s="425"/>
      <c r="D255" s="425"/>
      <c r="E255" s="425"/>
      <c r="F255" s="425"/>
      <c r="G255" s="425"/>
      <c r="H255" s="425"/>
      <c r="I255" s="425"/>
      <c r="J255" s="425"/>
      <c r="K255" s="425"/>
      <c r="L255" s="425"/>
      <c r="M255" s="425"/>
      <c r="N255" s="425"/>
      <c r="O255" s="425"/>
      <c r="P255" s="425"/>
      <c r="Q255" s="425"/>
      <c r="R255" s="425"/>
      <c r="S255" s="425"/>
      <c r="T255" s="425"/>
      <c r="U255" s="425"/>
      <c r="V255" s="425"/>
      <c r="W255" s="425"/>
      <c r="X255" s="425"/>
      <c r="Y255" s="425"/>
      <c r="Z255" s="425"/>
      <c r="AA255" s="425"/>
      <c r="AB255" s="425"/>
      <c r="AC255" s="425"/>
      <c r="AD255" s="425"/>
      <c r="AE255" s="425"/>
      <c r="AF255" s="425"/>
      <c r="AG255" s="425"/>
    </row>
  </sheetData>
  <sheetProtection algorithmName="SHA-512" hashValue="XoWS82Bv0bAWUbAgOhwJ6UoLDTHAeO+jsPaL5t/vcVGG/aAowo/TBRblf6SAjQ12PWnUDwiNjos7rqP2n6qcZQ==" saltValue="PrCU/7c4qPLWcG5B3csN2A==" spinCount="100000" sheet="1" objects="1" scenarios="1" selectLockedCells="1" selectUnlockedCells="1"/>
  <mergeCells count="162">
    <mergeCell ref="D140:AE140"/>
    <mergeCell ref="D105:AE105"/>
    <mergeCell ref="D137:J137"/>
    <mergeCell ref="Q137:S137"/>
    <mergeCell ref="AA137:AB137"/>
    <mergeCell ref="AA122:AB122"/>
    <mergeCell ref="N116:O116"/>
    <mergeCell ref="AD137:AE137"/>
    <mergeCell ref="AD128:AE128"/>
    <mergeCell ref="AD122:AE122"/>
    <mergeCell ref="D107:AE107"/>
    <mergeCell ref="Q116:U116"/>
    <mergeCell ref="Q117:U117"/>
    <mergeCell ref="D116:J116"/>
    <mergeCell ref="D122:J122"/>
    <mergeCell ref="D125:AE125"/>
    <mergeCell ref="D134:AE134"/>
    <mergeCell ref="N122:O122"/>
    <mergeCell ref="N128:O128"/>
    <mergeCell ref="D111:AE111"/>
    <mergeCell ref="D119:AE119"/>
    <mergeCell ref="D108:AE108"/>
    <mergeCell ref="D109:AE109"/>
    <mergeCell ref="D113:AE113"/>
    <mergeCell ref="E50:AE50"/>
    <mergeCell ref="E58:J58"/>
    <mergeCell ref="E60:J60"/>
    <mergeCell ref="E62:J62"/>
    <mergeCell ref="N85:U85"/>
    <mergeCell ref="D95:AD95"/>
    <mergeCell ref="N70:O70"/>
    <mergeCell ref="D92:AE92"/>
    <mergeCell ref="D93:AE93"/>
    <mergeCell ref="D94:AE94"/>
    <mergeCell ref="D56:AE56"/>
    <mergeCell ref="Q71:U71"/>
    <mergeCell ref="D74:AE74"/>
    <mergeCell ref="D75:AE75"/>
    <mergeCell ref="J51:AD51"/>
    <mergeCell ref="D83:J83"/>
    <mergeCell ref="N83:U83"/>
    <mergeCell ref="D85:J85"/>
    <mergeCell ref="D76:AE76"/>
    <mergeCell ref="D80:AE80"/>
    <mergeCell ref="D90:AE90"/>
    <mergeCell ref="E16:AE19"/>
    <mergeCell ref="E96:AE103"/>
    <mergeCell ref="J32:AD32"/>
    <mergeCell ref="D78:AE78"/>
    <mergeCell ref="AA128:AB128"/>
    <mergeCell ref="E35:AE35"/>
    <mergeCell ref="E49:AE49"/>
    <mergeCell ref="Q131:U131"/>
    <mergeCell ref="E23:J23"/>
    <mergeCell ref="E25:AD25"/>
    <mergeCell ref="E27:J27"/>
    <mergeCell ref="E29:AD29"/>
    <mergeCell ref="E30:AE30"/>
    <mergeCell ref="E31:AE31"/>
    <mergeCell ref="E33:J33"/>
    <mergeCell ref="E36:AE36"/>
    <mergeCell ref="E37:AE37"/>
    <mergeCell ref="E38:AE38"/>
    <mergeCell ref="E40:J40"/>
    <mergeCell ref="E42:AD42"/>
    <mergeCell ref="E43:AE43"/>
    <mergeCell ref="E44:AE44"/>
    <mergeCell ref="E45:AE45"/>
    <mergeCell ref="E47:J47"/>
    <mergeCell ref="D3:AD3"/>
    <mergeCell ref="AB4:AF4"/>
    <mergeCell ref="M6:X6"/>
    <mergeCell ref="D9:AD9"/>
    <mergeCell ref="D7:AD7"/>
    <mergeCell ref="D15:AD15"/>
    <mergeCell ref="D13:AD13"/>
    <mergeCell ref="D14:AD14"/>
    <mergeCell ref="D10:AD10"/>
    <mergeCell ref="D11:AD11"/>
    <mergeCell ref="D184:L184"/>
    <mergeCell ref="D181:L181"/>
    <mergeCell ref="D182:L182"/>
    <mergeCell ref="D161:L161"/>
    <mergeCell ref="D172:L172"/>
    <mergeCell ref="D173:L173"/>
    <mergeCell ref="D174:L174"/>
    <mergeCell ref="D175:L175"/>
    <mergeCell ref="D176:L176"/>
    <mergeCell ref="D177:L177"/>
    <mergeCell ref="D178:L178"/>
    <mergeCell ref="D143:J143"/>
    <mergeCell ref="AA143:AB143"/>
    <mergeCell ref="AD143:AE143"/>
    <mergeCell ref="D191:AE191"/>
    <mergeCell ref="D195:AE195"/>
    <mergeCell ref="D196:AE196"/>
    <mergeCell ref="D197:AE197"/>
    <mergeCell ref="L193:AD193"/>
    <mergeCell ref="N153:U185"/>
    <mergeCell ref="D153:L153"/>
    <mergeCell ref="D165:L165"/>
    <mergeCell ref="D166:L166"/>
    <mergeCell ref="D179:L179"/>
    <mergeCell ref="D167:L167"/>
    <mergeCell ref="D189:AD189"/>
    <mergeCell ref="D185:L185"/>
    <mergeCell ref="D168:L168"/>
    <mergeCell ref="D169:L169"/>
    <mergeCell ref="D170:L170"/>
    <mergeCell ref="D156:L156"/>
    <mergeCell ref="D157:L157"/>
    <mergeCell ref="D158:L158"/>
    <mergeCell ref="D159:L159"/>
    <mergeCell ref="D183:L183"/>
    <mergeCell ref="D162:L162"/>
    <mergeCell ref="D180:L180"/>
    <mergeCell ref="D21:AE21"/>
    <mergeCell ref="D154:L154"/>
    <mergeCell ref="D155:L155"/>
    <mergeCell ref="D171:L171"/>
    <mergeCell ref="D151:AD151"/>
    <mergeCell ref="D163:L163"/>
    <mergeCell ref="D164:L164"/>
    <mergeCell ref="D64:AE64"/>
    <mergeCell ref="D73:AE73"/>
    <mergeCell ref="N66:Q66"/>
    <mergeCell ref="S66:U66"/>
    <mergeCell ref="N67:Q67"/>
    <mergeCell ref="S67:U67"/>
    <mergeCell ref="Q70:U70"/>
    <mergeCell ref="D54:AD54"/>
    <mergeCell ref="D66:J66"/>
    <mergeCell ref="D88:AE88"/>
    <mergeCell ref="Q122:S122"/>
    <mergeCell ref="N137:O137"/>
    <mergeCell ref="AA131:AE131"/>
    <mergeCell ref="D128:J128"/>
    <mergeCell ref="M142:V142"/>
    <mergeCell ref="Q128:S128"/>
    <mergeCell ref="N131:O131"/>
    <mergeCell ref="D131:J131"/>
    <mergeCell ref="M252:AE252"/>
    <mergeCell ref="M253:AE253"/>
    <mergeCell ref="D222:AE222"/>
    <mergeCell ref="D223:AE223"/>
    <mergeCell ref="J227:AE246"/>
    <mergeCell ref="J225:AE225"/>
    <mergeCell ref="D204:AD204"/>
    <mergeCell ref="J205:AE219"/>
    <mergeCell ref="D199:AE199"/>
    <mergeCell ref="D201:AE201"/>
    <mergeCell ref="J203:AE203"/>
    <mergeCell ref="D221:AE221"/>
    <mergeCell ref="D250:AD250"/>
    <mergeCell ref="K145:L145"/>
    <mergeCell ref="D146:J146"/>
    <mergeCell ref="K146:L146"/>
    <mergeCell ref="N146:T146"/>
    <mergeCell ref="D147:J147"/>
    <mergeCell ref="K147:L147"/>
    <mergeCell ref="N147:T147"/>
    <mergeCell ref="D160:L160"/>
  </mergeCells>
  <dataValidations count="2">
    <dataValidation type="whole" allowBlank="1" showInputMessage="1" showErrorMessage="1" sqref="Q128:S128 U128 N128 N131" xr:uid="{B34A100D-3D34-4611-9256-76941EBFC725}">
      <formula1>0</formula1>
      <formula2>200</formula2>
    </dataValidation>
    <dataValidation allowBlank="1" showErrorMessage="1" sqref="N85:U85" xr:uid="{B3C3DBD4-7B7B-4ED3-BCBF-D19A18BD54AF}"/>
  </dataValidations>
  <printOptions horizontalCentered="1" verticalCentered="1"/>
  <pageMargins left="0.78740157480314965" right="0.39370078740157483" top="0.59055118110236227" bottom="0.39370078740157483" header="0.51181102362204722" footer="0.19685039370078741"/>
  <pageSetup paperSize="9" fitToHeight="0" orientation="portrait" r:id="rId1"/>
  <headerFooter>
    <oddFooter>&amp;L&amp;7Druckdatum: &amp;D - Kreisjugendring Main-Taunus e.V.&amp;R&amp;7&amp;A</oddFooter>
  </headerFooter>
  <ignoredErrors>
    <ignoredError sqref="N70 N116" numberStoredAsText="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9F0D-9499-4194-9514-98C198E52F19}">
  <sheetPr>
    <tabColor theme="0"/>
    <pageSetUpPr autoPageBreaks="0" fitToPage="1"/>
  </sheetPr>
  <dimension ref="A1:AB89"/>
  <sheetViews>
    <sheetView showGridLines="0" showRowColHeaders="0" showZeros="0" zoomScaleNormal="100" workbookViewId="0">
      <selection activeCell="I32" sqref="I32:P32"/>
    </sheetView>
  </sheetViews>
  <sheetFormatPr baseColWidth="10" defaultColWidth="9" defaultRowHeight="18" x14ac:dyDescent="0.2"/>
  <cols>
    <col min="1" max="1" width="2.375" style="250" customWidth="1"/>
    <col min="2" max="2" width="1.25" style="250" customWidth="1"/>
    <col min="3" max="3" width="0.625" style="250" customWidth="1"/>
    <col min="4" max="4" width="1.25" style="253" customWidth="1"/>
    <col min="5" max="5" width="35.5" style="253" customWidth="1"/>
    <col min="6" max="6" width="4.125" style="254" customWidth="1"/>
    <col min="7" max="7" width="1.25" style="253" customWidth="1"/>
    <col min="8" max="8" width="1.875" style="253" customWidth="1"/>
    <col min="9" max="9" width="8.625" style="255" customWidth="1"/>
    <col min="10" max="11" width="3.25" style="255" customWidth="1"/>
    <col min="12" max="12" width="4.375" style="255" customWidth="1"/>
    <col min="13" max="13" width="3.125" style="255" customWidth="1"/>
    <col min="14" max="14" width="4.375" style="255" customWidth="1"/>
    <col min="15" max="15" width="3.25" style="255" customWidth="1"/>
    <col min="16" max="16" width="11.875" style="253" customWidth="1"/>
    <col min="17" max="17" width="1.875" style="253" customWidth="1"/>
    <col min="18" max="19" width="1.25" style="253" customWidth="1"/>
    <col min="20" max="21" width="1.25" style="72" customWidth="1"/>
    <col min="22" max="22" width="0.625" style="72" customWidth="1"/>
    <col min="23" max="23" width="11.25" style="72" customWidth="1"/>
    <col min="24" max="24" width="1.5" style="72" customWidth="1"/>
    <col min="25" max="25" width="27.5" style="72" customWidth="1"/>
    <col min="26" max="26" width="18.75" style="72" customWidth="1"/>
    <col min="27" max="27" width="0.625" style="72" customWidth="1"/>
    <col min="28" max="28" width="1.25" style="72" customWidth="1"/>
    <col min="29" max="16384" width="9" style="72"/>
  </cols>
  <sheetData>
    <row r="1" spans="1:28" ht="7.5" customHeight="1" thickBot="1" x14ac:dyDescent="0.25">
      <c r="A1" s="461"/>
      <c r="B1" s="461"/>
      <c r="C1" s="461"/>
      <c r="D1" s="67"/>
      <c r="E1" s="67"/>
      <c r="F1" s="68"/>
      <c r="G1" s="69"/>
      <c r="H1" s="69"/>
      <c r="I1" s="70"/>
      <c r="J1" s="70"/>
      <c r="K1" s="70"/>
      <c r="L1" s="70"/>
      <c r="M1" s="70"/>
      <c r="N1" s="70"/>
      <c r="O1" s="70"/>
      <c r="P1" s="69"/>
      <c r="Q1" s="69"/>
      <c r="R1" s="69"/>
      <c r="S1" s="69"/>
      <c r="T1" s="67"/>
      <c r="U1" s="67"/>
      <c r="V1" s="69"/>
      <c r="W1" s="69"/>
      <c r="X1" s="69"/>
      <c r="Y1" s="69"/>
      <c r="Z1" s="69"/>
      <c r="AA1" s="69"/>
      <c r="AB1" s="71"/>
    </row>
    <row r="2" spans="1:28" ht="7.5" customHeight="1" x14ac:dyDescent="0.2">
      <c r="A2" s="461"/>
      <c r="B2" s="385"/>
      <c r="C2" s="386"/>
      <c r="D2" s="387"/>
      <c r="E2" s="387"/>
      <c r="F2" s="388"/>
      <c r="G2" s="389"/>
      <c r="H2" s="389"/>
      <c r="I2" s="390"/>
      <c r="J2" s="390"/>
      <c r="K2" s="390"/>
      <c r="L2" s="390"/>
      <c r="M2" s="390"/>
      <c r="N2" s="390"/>
      <c r="O2" s="390"/>
      <c r="P2" s="389"/>
      <c r="Q2" s="389"/>
      <c r="R2" s="389"/>
      <c r="S2" s="389"/>
      <c r="T2" s="387"/>
      <c r="U2" s="387"/>
      <c r="V2" s="389"/>
      <c r="W2" s="389"/>
      <c r="X2" s="389"/>
      <c r="Y2" s="389"/>
      <c r="Z2" s="389"/>
      <c r="AA2" s="391"/>
      <c r="AB2" s="71"/>
    </row>
    <row r="3" spans="1:28" ht="21" customHeight="1" x14ac:dyDescent="0.2">
      <c r="A3" s="461"/>
      <c r="B3" s="392"/>
      <c r="C3" s="393"/>
      <c r="D3" s="852" t="s">
        <v>448</v>
      </c>
      <c r="E3" s="852"/>
      <c r="F3" s="852"/>
      <c r="G3" s="852"/>
      <c r="H3" s="852"/>
      <c r="I3" s="852"/>
      <c r="J3" s="852"/>
      <c r="K3" s="852"/>
      <c r="L3" s="852"/>
      <c r="M3" s="852"/>
      <c r="N3" s="852"/>
      <c r="O3" s="852"/>
      <c r="P3" s="852"/>
      <c r="Q3" s="852"/>
      <c r="R3" s="852"/>
      <c r="S3" s="852"/>
      <c r="T3" s="852"/>
      <c r="U3" s="852"/>
      <c r="V3" s="852"/>
      <c r="W3" s="852"/>
      <c r="X3" s="852"/>
      <c r="Y3" s="852"/>
      <c r="Z3" s="549"/>
      <c r="AA3" s="394"/>
      <c r="AB3" s="71"/>
    </row>
    <row r="4" spans="1:28" ht="7.5" customHeight="1" thickBot="1" x14ac:dyDescent="0.25">
      <c r="A4" s="461"/>
      <c r="B4" s="395"/>
      <c r="C4" s="396"/>
      <c r="D4" s="397"/>
      <c r="E4" s="397"/>
      <c r="F4" s="397"/>
      <c r="G4" s="397"/>
      <c r="H4" s="397"/>
      <c r="I4" s="397"/>
      <c r="J4" s="397"/>
      <c r="K4" s="398"/>
      <c r="L4" s="397"/>
      <c r="M4" s="397"/>
      <c r="N4" s="397"/>
      <c r="O4" s="398"/>
      <c r="P4" s="397"/>
      <c r="Q4" s="397"/>
      <c r="R4" s="397"/>
      <c r="S4" s="399"/>
      <c r="T4" s="397"/>
      <c r="U4" s="397"/>
      <c r="V4" s="397"/>
      <c r="W4" s="853" t="str">
        <f>'ROHDATEN und ADRESSEN'!B17</f>
        <v>Dateiversion: 15.12.2025</v>
      </c>
      <c r="X4" s="853"/>
      <c r="Y4" s="853"/>
      <c r="Z4" s="853"/>
      <c r="AA4" s="854"/>
      <c r="AB4" s="71"/>
    </row>
    <row r="5" spans="1:28" ht="7.5" customHeight="1" x14ac:dyDescent="0.2">
      <c r="A5" s="461"/>
      <c r="B5" s="263"/>
      <c r="C5" s="263"/>
      <c r="D5" s="264"/>
      <c r="E5" s="264"/>
      <c r="F5" s="264"/>
      <c r="G5" s="264"/>
      <c r="H5" s="264"/>
      <c r="I5" s="264"/>
      <c r="J5" s="264"/>
      <c r="K5" s="265"/>
      <c r="L5" s="264"/>
      <c r="M5" s="264"/>
      <c r="N5" s="264"/>
      <c r="O5" s="265"/>
      <c r="P5" s="264"/>
      <c r="Q5" s="264"/>
      <c r="R5" s="264"/>
      <c r="S5" s="266"/>
      <c r="T5" s="267"/>
      <c r="U5" s="267"/>
      <c r="V5" s="267"/>
      <c r="W5" s="267"/>
      <c r="X5" s="267"/>
      <c r="Y5" s="267"/>
      <c r="Z5" s="267"/>
      <c r="AA5" s="267"/>
      <c r="AB5" s="267"/>
    </row>
    <row r="6" spans="1:28" s="87" customFormat="1" ht="7.5" customHeight="1" x14ac:dyDescent="0.2">
      <c r="A6" s="85"/>
      <c r="B6" s="268"/>
      <c r="C6" s="269"/>
      <c r="D6" s="270"/>
      <c r="E6" s="270"/>
      <c r="F6" s="271"/>
      <c r="G6" s="272"/>
      <c r="H6" s="855"/>
      <c r="I6" s="855"/>
      <c r="J6" s="855"/>
      <c r="K6" s="855"/>
      <c r="L6" s="855"/>
      <c r="M6" s="855"/>
      <c r="N6" s="855"/>
      <c r="O6" s="855"/>
      <c r="P6" s="855"/>
      <c r="Q6" s="855"/>
      <c r="R6" s="855"/>
      <c r="S6" s="856"/>
      <c r="T6" s="267"/>
      <c r="U6" s="267"/>
      <c r="V6" s="267"/>
      <c r="W6" s="267"/>
      <c r="X6" s="267"/>
      <c r="Y6" s="857"/>
      <c r="Z6" s="550"/>
      <c r="AA6" s="267"/>
      <c r="AB6" s="267"/>
    </row>
    <row r="7" spans="1:28" s="91" customFormat="1" ht="15" customHeight="1" x14ac:dyDescent="0.2">
      <c r="A7" s="88"/>
      <c r="B7" s="273"/>
      <c r="C7" s="274"/>
      <c r="D7" s="861" t="s">
        <v>37</v>
      </c>
      <c r="E7" s="861"/>
      <c r="F7" s="861"/>
      <c r="G7" s="861"/>
      <c r="H7" s="861"/>
      <c r="I7" s="861"/>
      <c r="J7" s="861"/>
      <c r="K7" s="861"/>
      <c r="L7" s="861"/>
      <c r="M7" s="861"/>
      <c r="N7" s="861"/>
      <c r="O7" s="861"/>
      <c r="P7" s="861"/>
      <c r="Q7" s="861"/>
      <c r="R7" s="861"/>
      <c r="S7" s="276"/>
      <c r="T7" s="267"/>
      <c r="U7" s="267"/>
      <c r="V7" s="267"/>
      <c r="W7" s="267"/>
      <c r="X7" s="267"/>
      <c r="Y7" s="857"/>
      <c r="Z7" s="550"/>
      <c r="AA7" s="267"/>
      <c r="AB7" s="267"/>
    </row>
    <row r="8" spans="1:28" s="87" customFormat="1" ht="11.25" customHeight="1" x14ac:dyDescent="0.2">
      <c r="A8" s="88"/>
      <c r="B8" s="273"/>
      <c r="C8" s="274"/>
      <c r="D8" s="236"/>
      <c r="E8" s="236"/>
      <c r="F8" s="226"/>
      <c r="G8" s="277"/>
      <c r="H8" s="278"/>
      <c r="I8" s="278"/>
      <c r="J8" s="278"/>
      <c r="K8" s="278"/>
      <c r="L8" s="278"/>
      <c r="M8" s="278"/>
      <c r="N8" s="278"/>
      <c r="O8" s="278"/>
      <c r="P8" s="278"/>
      <c r="Q8" s="278"/>
      <c r="R8" s="275"/>
      <c r="S8" s="279"/>
      <c r="T8" s="267"/>
      <c r="U8" s="267"/>
      <c r="V8" s="267"/>
      <c r="W8" s="267"/>
      <c r="X8" s="267"/>
      <c r="Y8" s="857"/>
      <c r="Z8" s="550"/>
      <c r="AA8" s="267"/>
      <c r="AB8" s="267"/>
    </row>
    <row r="9" spans="1:28" s="91" customFormat="1" ht="13.5" customHeight="1" x14ac:dyDescent="0.2">
      <c r="A9" s="128"/>
      <c r="B9" s="280"/>
      <c r="C9" s="281"/>
      <c r="D9" s="822" t="s">
        <v>264</v>
      </c>
      <c r="E9" s="822"/>
      <c r="F9" s="822"/>
      <c r="G9" s="822"/>
      <c r="H9" s="822"/>
      <c r="I9" s="822"/>
      <c r="J9" s="822"/>
      <c r="K9" s="822"/>
      <c r="L9" s="822"/>
      <c r="M9" s="822"/>
      <c r="N9" s="822"/>
      <c r="O9" s="822"/>
      <c r="P9" s="822"/>
      <c r="Q9" s="822"/>
      <c r="R9" s="282"/>
      <c r="S9" s="283"/>
      <c r="T9" s="267"/>
      <c r="U9" s="267"/>
      <c r="V9" s="267"/>
      <c r="W9" s="267"/>
      <c r="X9" s="267"/>
      <c r="Y9" s="857"/>
      <c r="Z9" s="550"/>
      <c r="AA9" s="267"/>
      <c r="AB9" s="267"/>
    </row>
    <row r="10" spans="1:28" s="91" customFormat="1" ht="13.5" customHeight="1" x14ac:dyDescent="0.2">
      <c r="A10" s="128"/>
      <c r="B10" s="280"/>
      <c r="C10" s="281"/>
      <c r="D10" s="822" t="s">
        <v>265</v>
      </c>
      <c r="E10" s="822"/>
      <c r="F10" s="822"/>
      <c r="G10" s="822"/>
      <c r="H10" s="822"/>
      <c r="I10" s="822"/>
      <c r="J10" s="822"/>
      <c r="K10" s="822"/>
      <c r="L10" s="822"/>
      <c r="M10" s="822"/>
      <c r="N10" s="822"/>
      <c r="O10" s="822"/>
      <c r="P10" s="822"/>
      <c r="Q10" s="822"/>
      <c r="R10" s="282"/>
      <c r="S10" s="283"/>
      <c r="T10" s="267"/>
      <c r="U10" s="267"/>
      <c r="V10" s="267"/>
      <c r="W10" s="267"/>
      <c r="X10" s="267"/>
      <c r="Y10" s="857"/>
      <c r="Z10" s="550"/>
      <c r="AA10" s="267"/>
      <c r="AB10" s="267"/>
    </row>
    <row r="11" spans="1:28" s="91" customFormat="1" ht="9" customHeight="1" x14ac:dyDescent="0.2">
      <c r="A11" s="128"/>
      <c r="B11" s="280"/>
      <c r="C11" s="281"/>
      <c r="D11" s="464"/>
      <c r="E11" s="464"/>
      <c r="F11" s="464"/>
      <c r="G11" s="464"/>
      <c r="H11" s="464"/>
      <c r="I11" s="464"/>
      <c r="J11" s="552"/>
      <c r="K11" s="464"/>
      <c r="L11" s="464"/>
      <c r="M11" s="464"/>
      <c r="N11" s="464"/>
      <c r="O11" s="464"/>
      <c r="P11" s="464"/>
      <c r="Q11" s="464"/>
      <c r="R11" s="282"/>
      <c r="S11" s="283"/>
      <c r="T11" s="267"/>
      <c r="U11" s="267"/>
      <c r="V11" s="267"/>
      <c r="W11" s="267"/>
      <c r="X11" s="267"/>
      <c r="Y11" s="857"/>
      <c r="Z11" s="550"/>
      <c r="AA11" s="267"/>
      <c r="AB11" s="267"/>
    </row>
    <row r="12" spans="1:28" s="91" customFormat="1" ht="13.5" customHeight="1" x14ac:dyDescent="0.2">
      <c r="A12" s="128"/>
      <c r="B12" s="280"/>
      <c r="C12" s="281"/>
      <c r="D12" s="859" t="s">
        <v>21</v>
      </c>
      <c r="E12" s="859"/>
      <c r="F12" s="859"/>
      <c r="G12" s="859"/>
      <c r="H12" s="859"/>
      <c r="I12" s="859"/>
      <c r="J12" s="859"/>
      <c r="K12" s="859"/>
      <c r="L12" s="859"/>
      <c r="M12" s="859"/>
      <c r="N12" s="859"/>
      <c r="O12" s="859"/>
      <c r="P12" s="859"/>
      <c r="Q12" s="859"/>
      <c r="R12" s="859"/>
      <c r="S12" s="283"/>
      <c r="T12" s="267"/>
      <c r="U12" s="267"/>
      <c r="V12" s="267"/>
      <c r="W12" s="267"/>
      <c r="X12" s="267"/>
      <c r="Y12" s="857"/>
      <c r="Z12" s="550"/>
      <c r="AA12" s="267"/>
      <c r="AB12" s="267"/>
    </row>
    <row r="13" spans="1:28" s="91" customFormat="1" ht="3" customHeight="1" x14ac:dyDescent="0.2">
      <c r="A13" s="128"/>
      <c r="B13" s="280"/>
      <c r="C13" s="281"/>
      <c r="D13" s="464"/>
      <c r="E13" s="464"/>
      <c r="F13" s="464"/>
      <c r="G13" s="464"/>
      <c r="H13" s="464"/>
      <c r="I13" s="464"/>
      <c r="J13" s="552"/>
      <c r="K13" s="464"/>
      <c r="L13" s="464"/>
      <c r="M13" s="464"/>
      <c r="N13" s="464"/>
      <c r="O13" s="464"/>
      <c r="P13" s="464"/>
      <c r="Q13" s="464"/>
      <c r="R13" s="400"/>
      <c r="S13" s="283"/>
      <c r="T13" s="267"/>
      <c r="U13" s="267"/>
      <c r="V13" s="267"/>
      <c r="W13" s="267"/>
      <c r="X13" s="267"/>
      <c r="Y13" s="857"/>
      <c r="Z13" s="550"/>
      <c r="AA13" s="267"/>
      <c r="AB13" s="267"/>
    </row>
    <row r="14" spans="1:28" s="91" customFormat="1" ht="13.5" customHeight="1" x14ac:dyDescent="0.2">
      <c r="A14" s="128"/>
      <c r="B14" s="280"/>
      <c r="C14" s="281"/>
      <c r="D14" s="464"/>
      <c r="E14" s="858" t="s">
        <v>362</v>
      </c>
      <c r="F14" s="858"/>
      <c r="G14" s="858"/>
      <c r="H14" s="858"/>
      <c r="I14" s="858"/>
      <c r="J14" s="858"/>
      <c r="K14" s="858"/>
      <c r="L14" s="858"/>
      <c r="M14" s="858"/>
      <c r="N14" s="858"/>
      <c r="O14" s="858"/>
      <c r="P14" s="858"/>
      <c r="Q14" s="858"/>
      <c r="R14" s="858"/>
      <c r="S14" s="284"/>
      <c r="T14" s="267"/>
      <c r="U14" s="267"/>
      <c r="V14" s="267"/>
      <c r="W14" s="267"/>
      <c r="X14" s="267"/>
      <c r="Y14" s="857"/>
      <c r="Z14" s="550"/>
      <c r="AA14" s="267"/>
      <c r="AB14" s="267"/>
    </row>
    <row r="15" spans="1:28" s="91" customFormat="1" ht="13.5" customHeight="1" x14ac:dyDescent="0.2">
      <c r="A15" s="128"/>
      <c r="B15" s="280"/>
      <c r="C15" s="281"/>
      <c r="D15" s="464"/>
      <c r="E15" s="858" t="s">
        <v>353</v>
      </c>
      <c r="F15" s="858"/>
      <c r="G15" s="858"/>
      <c r="H15" s="858"/>
      <c r="I15" s="858"/>
      <c r="J15" s="858"/>
      <c r="K15" s="858"/>
      <c r="L15" s="858"/>
      <c r="M15" s="858"/>
      <c r="N15" s="858"/>
      <c r="O15" s="858"/>
      <c r="P15" s="858"/>
      <c r="Q15" s="858"/>
      <c r="R15" s="858"/>
      <c r="S15" s="284"/>
      <c r="T15" s="267"/>
      <c r="U15" s="267"/>
      <c r="V15" s="267"/>
      <c r="W15" s="267"/>
      <c r="X15" s="267"/>
      <c r="Y15" s="857"/>
      <c r="Z15" s="550"/>
      <c r="AA15" s="267"/>
      <c r="AB15" s="267"/>
    </row>
    <row r="16" spans="1:28" s="91" customFormat="1" ht="13.5" customHeight="1" x14ac:dyDescent="0.2">
      <c r="A16" s="128"/>
      <c r="B16" s="280"/>
      <c r="C16" s="281"/>
      <c r="D16" s="464"/>
      <c r="E16" s="858" t="s">
        <v>352</v>
      </c>
      <c r="F16" s="858"/>
      <c r="G16" s="858"/>
      <c r="H16" s="858"/>
      <c r="I16" s="858"/>
      <c r="J16" s="858"/>
      <c r="K16" s="858"/>
      <c r="L16" s="858"/>
      <c r="M16" s="858"/>
      <c r="N16" s="858"/>
      <c r="O16" s="858"/>
      <c r="P16" s="858"/>
      <c r="Q16" s="858"/>
      <c r="R16" s="858"/>
      <c r="S16" s="284"/>
      <c r="T16" s="267"/>
      <c r="U16" s="267"/>
      <c r="V16" s="267"/>
      <c r="W16" s="267"/>
      <c r="X16" s="267"/>
      <c r="Y16" s="857"/>
      <c r="Z16" s="550"/>
      <c r="AA16" s="267"/>
      <c r="AB16" s="267"/>
    </row>
    <row r="17" spans="1:28" s="91" customFormat="1" ht="3" customHeight="1" x14ac:dyDescent="0.2">
      <c r="A17" s="128"/>
      <c r="B17" s="280"/>
      <c r="C17" s="281"/>
      <c r="D17" s="464"/>
      <c r="E17" s="463"/>
      <c r="F17" s="463"/>
      <c r="G17" s="463"/>
      <c r="H17" s="463"/>
      <c r="I17" s="463"/>
      <c r="J17" s="551"/>
      <c r="K17" s="463"/>
      <c r="L17" s="463"/>
      <c r="M17" s="463"/>
      <c r="N17" s="463"/>
      <c r="O17" s="463"/>
      <c r="P17" s="463"/>
      <c r="Q17" s="463"/>
      <c r="R17" s="464"/>
      <c r="S17" s="284"/>
      <c r="T17" s="267"/>
      <c r="U17" s="267"/>
      <c r="V17" s="267"/>
      <c r="W17" s="267"/>
      <c r="X17" s="267"/>
      <c r="Y17" s="267"/>
      <c r="Z17" s="267"/>
      <c r="AA17" s="267"/>
      <c r="AB17" s="267"/>
    </row>
    <row r="18" spans="1:28" s="91" customFormat="1" ht="13.5" customHeight="1" x14ac:dyDescent="0.2">
      <c r="A18" s="128"/>
      <c r="B18" s="280"/>
      <c r="C18" s="281"/>
      <c r="D18" s="464"/>
      <c r="E18" s="858" t="s">
        <v>22</v>
      </c>
      <c r="F18" s="858"/>
      <c r="G18" s="858"/>
      <c r="H18" s="858"/>
      <c r="I18" s="858"/>
      <c r="J18" s="858"/>
      <c r="K18" s="858"/>
      <c r="L18" s="858"/>
      <c r="M18" s="858"/>
      <c r="N18" s="858"/>
      <c r="O18" s="858"/>
      <c r="P18" s="858"/>
      <c r="Q18" s="858"/>
      <c r="R18" s="858"/>
      <c r="S18" s="284"/>
      <c r="T18" s="267"/>
      <c r="U18" s="267"/>
      <c r="V18" s="267"/>
      <c r="W18" s="267"/>
      <c r="X18" s="267"/>
      <c r="Y18" s="267"/>
      <c r="Z18" s="267"/>
      <c r="AA18" s="267"/>
      <c r="AB18" s="267"/>
    </row>
    <row r="19" spans="1:28" s="91" customFormat="1" ht="13.5" customHeight="1" x14ac:dyDescent="0.2">
      <c r="A19" s="128"/>
      <c r="B19" s="280"/>
      <c r="C19" s="281"/>
      <c r="D19" s="464"/>
      <c r="E19" s="858" t="s">
        <v>355</v>
      </c>
      <c r="F19" s="858"/>
      <c r="G19" s="858"/>
      <c r="H19" s="858"/>
      <c r="I19" s="858"/>
      <c r="J19" s="858"/>
      <c r="K19" s="858"/>
      <c r="L19" s="858"/>
      <c r="M19" s="858"/>
      <c r="N19" s="858"/>
      <c r="O19" s="858"/>
      <c r="P19" s="858"/>
      <c r="Q19" s="858"/>
      <c r="R19" s="858"/>
      <c r="S19" s="284"/>
      <c r="T19" s="267"/>
      <c r="U19" s="267"/>
      <c r="V19" s="267"/>
      <c r="W19" s="267"/>
      <c r="X19" s="267"/>
      <c r="Y19" s="267"/>
      <c r="Z19" s="267"/>
      <c r="AA19" s="267"/>
      <c r="AB19" s="267"/>
    </row>
    <row r="20" spans="1:28" s="91" customFormat="1" ht="13.5" customHeight="1" x14ac:dyDescent="0.2">
      <c r="A20" s="128"/>
      <c r="B20" s="280"/>
      <c r="C20" s="281"/>
      <c r="D20" s="619"/>
      <c r="E20" s="858" t="s">
        <v>354</v>
      </c>
      <c r="F20" s="858"/>
      <c r="G20" s="858"/>
      <c r="H20" s="858"/>
      <c r="I20" s="858"/>
      <c r="J20" s="858"/>
      <c r="K20" s="858"/>
      <c r="L20" s="858"/>
      <c r="M20" s="858"/>
      <c r="N20" s="858"/>
      <c r="O20" s="858"/>
      <c r="P20" s="858"/>
      <c r="Q20" s="858"/>
      <c r="R20" s="858"/>
      <c r="S20" s="284"/>
      <c r="T20" s="267"/>
      <c r="U20" s="267"/>
      <c r="V20" s="267"/>
      <c r="W20" s="267"/>
      <c r="X20" s="267"/>
      <c r="Y20" s="267"/>
      <c r="Z20" s="267"/>
      <c r="AA20" s="267"/>
      <c r="AB20" s="267"/>
    </row>
    <row r="21" spans="1:28" s="91" customFormat="1" ht="9" customHeight="1" x14ac:dyDescent="0.2">
      <c r="A21" s="128"/>
      <c r="B21" s="280"/>
      <c r="C21" s="281"/>
      <c r="D21" s="460"/>
      <c r="E21" s="460"/>
      <c r="F21" s="460"/>
      <c r="G21" s="460"/>
      <c r="H21" s="460"/>
      <c r="I21" s="460"/>
      <c r="J21" s="554"/>
      <c r="K21" s="460"/>
      <c r="L21" s="460"/>
      <c r="M21" s="460"/>
      <c r="N21" s="460"/>
      <c r="O21" s="460"/>
      <c r="P21" s="460"/>
      <c r="Q21" s="460"/>
      <c r="R21" s="460"/>
      <c r="S21" s="285"/>
      <c r="T21" s="267"/>
      <c r="U21" s="267"/>
      <c r="V21" s="267"/>
      <c r="W21" s="267"/>
      <c r="X21" s="267"/>
      <c r="Y21" s="267"/>
      <c r="Z21" s="267"/>
      <c r="AA21" s="267"/>
      <c r="AB21" s="267"/>
    </row>
    <row r="22" spans="1:28" s="91" customFormat="1" ht="13.5" customHeight="1" x14ac:dyDescent="0.2">
      <c r="A22" s="128"/>
      <c r="B22" s="280"/>
      <c r="C22" s="281"/>
      <c r="D22" s="822" t="s">
        <v>357</v>
      </c>
      <c r="E22" s="822"/>
      <c r="F22" s="822"/>
      <c r="G22" s="822"/>
      <c r="H22" s="822"/>
      <c r="I22" s="822"/>
      <c r="J22" s="822"/>
      <c r="K22" s="822"/>
      <c r="L22" s="822"/>
      <c r="M22" s="822"/>
      <c r="N22" s="822"/>
      <c r="O22" s="822"/>
      <c r="P22" s="822"/>
      <c r="Q22" s="822"/>
      <c r="R22" s="822"/>
      <c r="S22" s="285"/>
      <c r="T22" s="267"/>
      <c r="U22" s="267"/>
      <c r="V22" s="267"/>
      <c r="W22" s="267"/>
      <c r="X22" s="267"/>
      <c r="Y22" s="267"/>
      <c r="Z22" s="267"/>
      <c r="AA22" s="267"/>
      <c r="AB22" s="286"/>
    </row>
    <row r="23" spans="1:28" s="91" customFormat="1" ht="13.5" customHeight="1" x14ac:dyDescent="0.2">
      <c r="A23" s="128"/>
      <c r="B23" s="280"/>
      <c r="C23" s="281"/>
      <c r="D23" s="822" t="s">
        <v>356</v>
      </c>
      <c r="E23" s="822"/>
      <c r="F23" s="822"/>
      <c r="G23" s="822"/>
      <c r="H23" s="822"/>
      <c r="I23" s="822"/>
      <c r="J23" s="822"/>
      <c r="K23" s="822"/>
      <c r="L23" s="822"/>
      <c r="M23" s="822"/>
      <c r="N23" s="822"/>
      <c r="O23" s="822"/>
      <c r="P23" s="822"/>
      <c r="Q23" s="822"/>
      <c r="R23" s="822"/>
      <c r="S23" s="285"/>
      <c r="T23" s="267"/>
      <c r="U23" s="267"/>
      <c r="V23" s="267"/>
      <c r="W23" s="267"/>
      <c r="X23" s="267"/>
      <c r="Y23" s="267"/>
      <c r="Z23" s="267"/>
      <c r="AA23" s="267"/>
      <c r="AB23" s="286"/>
    </row>
    <row r="24" spans="1:28" s="91" customFormat="1" ht="9" customHeight="1" thickBot="1" x14ac:dyDescent="0.25">
      <c r="A24" s="128"/>
      <c r="B24" s="280"/>
      <c r="C24" s="281"/>
      <c r="D24" s="462"/>
      <c r="E24" s="462"/>
      <c r="F24" s="462"/>
      <c r="G24" s="462"/>
      <c r="H24" s="462"/>
      <c r="I24" s="462"/>
      <c r="J24" s="548"/>
      <c r="K24" s="462"/>
      <c r="L24" s="462"/>
      <c r="M24" s="462"/>
      <c r="N24" s="462"/>
      <c r="O24" s="462"/>
      <c r="P24" s="462"/>
      <c r="Q24" s="462"/>
      <c r="R24" s="462"/>
      <c r="S24" s="401"/>
      <c r="T24" s="267"/>
      <c r="U24" s="267"/>
      <c r="V24" s="267"/>
      <c r="W24" s="267"/>
      <c r="X24" s="267"/>
      <c r="Y24" s="267"/>
      <c r="Z24" s="267"/>
      <c r="AA24" s="267"/>
      <c r="AB24" s="286"/>
    </row>
    <row r="25" spans="1:28" s="91" customFormat="1" ht="9" customHeight="1" x14ac:dyDescent="0.2">
      <c r="A25" s="128"/>
      <c r="B25" s="280"/>
      <c r="C25" s="439"/>
      <c r="D25" s="440"/>
      <c r="E25" s="440"/>
      <c r="F25" s="440"/>
      <c r="G25" s="440"/>
      <c r="H25" s="440"/>
      <c r="I25" s="440"/>
      <c r="J25" s="440"/>
      <c r="K25" s="440"/>
      <c r="L25" s="440"/>
      <c r="M25" s="440"/>
      <c r="N25" s="440"/>
      <c r="O25" s="440"/>
      <c r="P25" s="440"/>
      <c r="Q25" s="440"/>
      <c r="R25" s="440"/>
      <c r="S25" s="441"/>
      <c r="T25" s="442"/>
      <c r="U25" s="442"/>
      <c r="V25" s="442"/>
      <c r="W25" s="450"/>
      <c r="X25" s="450"/>
      <c r="Y25" s="450"/>
      <c r="Z25" s="450"/>
      <c r="AA25" s="451"/>
      <c r="AB25" s="286"/>
    </row>
    <row r="26" spans="1:28" s="91" customFormat="1" ht="13.5" customHeight="1" x14ac:dyDescent="0.2">
      <c r="A26" s="128"/>
      <c r="B26" s="280"/>
      <c r="C26" s="443"/>
      <c r="D26" s="863" t="s">
        <v>224</v>
      </c>
      <c r="E26" s="863"/>
      <c r="F26" s="863"/>
      <c r="G26" s="863"/>
      <c r="H26" s="863"/>
      <c r="I26" s="863"/>
      <c r="J26" s="863"/>
      <c r="K26" s="863"/>
      <c r="L26" s="863"/>
      <c r="M26" s="863"/>
      <c r="N26" s="863"/>
      <c r="O26" s="863"/>
      <c r="P26" s="863"/>
      <c r="Q26" s="863"/>
      <c r="R26" s="863"/>
      <c r="S26" s="444"/>
      <c r="T26" s="445"/>
      <c r="U26" s="445"/>
      <c r="V26" s="445"/>
      <c r="W26" s="860" t="s">
        <v>438</v>
      </c>
      <c r="X26" s="860"/>
      <c r="Y26" s="860"/>
      <c r="Z26" s="860"/>
      <c r="AA26" s="452"/>
      <c r="AB26" s="267"/>
    </row>
    <row r="27" spans="1:28" s="91" customFormat="1" ht="9" customHeight="1" thickBot="1" x14ac:dyDescent="0.25">
      <c r="A27" s="128"/>
      <c r="B27" s="280"/>
      <c r="C27" s="446"/>
      <c r="D27" s="447"/>
      <c r="E27" s="447"/>
      <c r="F27" s="447"/>
      <c r="G27" s="447"/>
      <c r="H27" s="447"/>
      <c r="I27" s="447"/>
      <c r="J27" s="447"/>
      <c r="K27" s="447"/>
      <c r="L27" s="447"/>
      <c r="M27" s="447"/>
      <c r="N27" s="447"/>
      <c r="O27" s="447"/>
      <c r="P27" s="447"/>
      <c r="Q27" s="447"/>
      <c r="R27" s="447"/>
      <c r="S27" s="448"/>
      <c r="T27" s="449"/>
      <c r="U27" s="449"/>
      <c r="V27" s="445"/>
      <c r="W27" s="860"/>
      <c r="X27" s="860"/>
      <c r="Y27" s="860"/>
      <c r="Z27" s="860"/>
      <c r="AA27" s="452"/>
      <c r="AB27" s="267"/>
    </row>
    <row r="28" spans="1:28" s="91" customFormat="1" ht="9" customHeight="1" x14ac:dyDescent="0.2">
      <c r="A28" s="128"/>
      <c r="B28" s="280"/>
      <c r="C28" s="281"/>
      <c r="D28" s="459"/>
      <c r="E28" s="460"/>
      <c r="F28" s="287"/>
      <c r="G28" s="288"/>
      <c r="H28" s="286"/>
      <c r="I28" s="286"/>
      <c r="J28" s="286"/>
      <c r="K28" s="286"/>
      <c r="L28" s="286"/>
      <c r="M28" s="286"/>
      <c r="N28" s="286"/>
      <c r="O28" s="286"/>
      <c r="P28" s="286"/>
      <c r="Q28" s="286"/>
      <c r="R28" s="282"/>
      <c r="S28" s="285"/>
      <c r="T28" s="267"/>
      <c r="U28" s="267"/>
      <c r="V28" s="453"/>
      <c r="W28" s="860"/>
      <c r="X28" s="860"/>
      <c r="Y28" s="860"/>
      <c r="Z28" s="860"/>
      <c r="AA28" s="452"/>
      <c r="AB28" s="267"/>
    </row>
    <row r="29" spans="1:28" s="91" customFormat="1" ht="13.15" customHeight="1" x14ac:dyDescent="0.2">
      <c r="A29" s="128"/>
      <c r="B29" s="280"/>
      <c r="C29" s="281"/>
      <c r="D29" s="864" t="s">
        <v>23</v>
      </c>
      <c r="E29" s="864"/>
      <c r="F29" s="864"/>
      <c r="G29" s="864"/>
      <c r="H29" s="864"/>
      <c r="I29" s="864"/>
      <c r="J29" s="864"/>
      <c r="K29" s="864"/>
      <c r="L29" s="864"/>
      <c r="M29" s="864"/>
      <c r="N29" s="864"/>
      <c r="O29" s="864"/>
      <c r="P29" s="864"/>
      <c r="Q29" s="864"/>
      <c r="R29" s="864"/>
      <c r="S29" s="285"/>
      <c r="T29" s="267"/>
      <c r="U29" s="267"/>
      <c r="V29" s="453"/>
      <c r="W29" s="860"/>
      <c r="X29" s="860"/>
      <c r="Y29" s="860"/>
      <c r="Z29" s="860"/>
      <c r="AA29" s="452"/>
      <c r="AB29" s="267"/>
    </row>
    <row r="30" spans="1:28" ht="13.5" customHeight="1" x14ac:dyDescent="0.2">
      <c r="A30" s="461"/>
      <c r="B30" s="289"/>
      <c r="C30" s="461"/>
      <c r="D30" s="865" t="s">
        <v>24</v>
      </c>
      <c r="E30" s="865"/>
      <c r="F30" s="865"/>
      <c r="G30" s="865"/>
      <c r="H30" s="865"/>
      <c r="I30" s="865"/>
      <c r="J30" s="865"/>
      <c r="K30" s="865"/>
      <c r="L30" s="865"/>
      <c r="M30" s="865"/>
      <c r="N30" s="865"/>
      <c r="O30" s="865"/>
      <c r="P30" s="865"/>
      <c r="Q30" s="865"/>
      <c r="R30" s="865"/>
      <c r="S30" s="290"/>
      <c r="T30" s="267"/>
      <c r="U30" s="267"/>
      <c r="V30" s="453"/>
      <c r="W30" s="860"/>
      <c r="X30" s="860"/>
      <c r="Y30" s="860"/>
      <c r="Z30" s="860"/>
      <c r="AA30" s="452"/>
      <c r="AB30" s="267"/>
    </row>
    <row r="31" spans="1:28" ht="9" customHeight="1" x14ac:dyDescent="0.2">
      <c r="A31" s="461"/>
      <c r="B31" s="289"/>
      <c r="C31" s="461"/>
      <c r="D31" s="84"/>
      <c r="E31" s="84"/>
      <c r="F31" s="68"/>
      <c r="G31" s="69"/>
      <c r="H31" s="69"/>
      <c r="I31" s="70"/>
      <c r="J31" s="70"/>
      <c r="K31" s="70"/>
      <c r="L31" s="70"/>
      <c r="M31" s="70"/>
      <c r="N31" s="70"/>
      <c r="O31" s="70"/>
      <c r="P31" s="69"/>
      <c r="Q31" s="69"/>
      <c r="R31" s="69"/>
      <c r="S31" s="290"/>
      <c r="T31" s="267"/>
      <c r="U31" s="267"/>
      <c r="V31" s="453"/>
      <c r="W31" s="860"/>
      <c r="X31" s="860"/>
      <c r="Y31" s="860"/>
      <c r="Z31" s="860"/>
      <c r="AA31" s="452"/>
      <c r="AB31" s="267"/>
    </row>
    <row r="32" spans="1:28" s="91" customFormat="1" ht="30" customHeight="1" x14ac:dyDescent="0.2">
      <c r="A32" s="88">
        <v>1</v>
      </c>
      <c r="B32" s="225"/>
      <c r="C32" s="291"/>
      <c r="D32" s="866" t="s">
        <v>38</v>
      </c>
      <c r="E32" s="866"/>
      <c r="F32" s="866"/>
      <c r="G32" s="866"/>
      <c r="H32" s="292"/>
      <c r="I32" s="867"/>
      <c r="J32" s="868"/>
      <c r="K32" s="868"/>
      <c r="L32" s="868"/>
      <c r="M32" s="868"/>
      <c r="N32" s="868"/>
      <c r="O32" s="868"/>
      <c r="P32" s="869"/>
      <c r="Q32" s="101"/>
      <c r="R32" s="102"/>
      <c r="S32" s="293"/>
      <c r="T32" s="267"/>
      <c r="U32" s="267"/>
      <c r="V32" s="453"/>
      <c r="W32" s="860"/>
      <c r="X32" s="860"/>
      <c r="Y32" s="860"/>
      <c r="Z32" s="860"/>
      <c r="AA32" s="452"/>
      <c r="AB32" s="267"/>
    </row>
    <row r="33" spans="1:28" ht="9" customHeight="1" x14ac:dyDescent="0.2">
      <c r="A33" s="461"/>
      <c r="B33" s="289"/>
      <c r="C33" s="461"/>
      <c r="D33" s="294"/>
      <c r="E33" s="294"/>
      <c r="F33" s="295"/>
      <c r="G33" s="296"/>
      <c r="H33" s="296"/>
      <c r="I33" s="70"/>
      <c r="J33" s="70"/>
      <c r="K33" s="70"/>
      <c r="L33" s="70"/>
      <c r="M33" s="70"/>
      <c r="N33" s="70"/>
      <c r="O33" s="70"/>
      <c r="P33" s="69"/>
      <c r="Q33" s="69"/>
      <c r="R33" s="69"/>
      <c r="S33" s="290"/>
      <c r="T33" s="267"/>
      <c r="U33" s="267"/>
      <c r="V33" s="453"/>
      <c r="W33" s="860"/>
      <c r="X33" s="860"/>
      <c r="Y33" s="860"/>
      <c r="Z33" s="860"/>
      <c r="AA33" s="452"/>
      <c r="AB33" s="267"/>
    </row>
    <row r="34" spans="1:28" ht="13.15" customHeight="1" x14ac:dyDescent="0.2">
      <c r="A34" s="461"/>
      <c r="B34" s="289"/>
      <c r="C34" s="461"/>
      <c r="D34" s="822" t="s">
        <v>25</v>
      </c>
      <c r="E34" s="822"/>
      <c r="F34" s="822"/>
      <c r="G34" s="822"/>
      <c r="H34" s="822"/>
      <c r="I34" s="822"/>
      <c r="J34" s="822"/>
      <c r="K34" s="822"/>
      <c r="L34" s="822"/>
      <c r="M34" s="822"/>
      <c r="N34" s="822"/>
      <c r="O34" s="822"/>
      <c r="P34" s="822"/>
      <c r="Q34" s="822"/>
      <c r="R34" s="822"/>
      <c r="S34" s="290"/>
      <c r="T34" s="267"/>
      <c r="U34" s="267"/>
      <c r="V34" s="453"/>
      <c r="W34" s="860"/>
      <c r="X34" s="860"/>
      <c r="Y34" s="860"/>
      <c r="Z34" s="860"/>
      <c r="AA34" s="452"/>
      <c r="AB34" s="267"/>
    </row>
    <row r="35" spans="1:28" ht="3" customHeight="1" x14ac:dyDescent="0.2">
      <c r="A35" s="461"/>
      <c r="B35" s="289"/>
      <c r="C35" s="461"/>
      <c r="D35" s="294"/>
      <c r="E35" s="294"/>
      <c r="F35" s="295"/>
      <c r="G35" s="296"/>
      <c r="H35" s="296"/>
      <c r="I35" s="70"/>
      <c r="J35" s="70"/>
      <c r="K35" s="70"/>
      <c r="L35" s="70"/>
      <c r="M35" s="70"/>
      <c r="N35" s="70"/>
      <c r="O35" s="70"/>
      <c r="P35" s="69"/>
      <c r="Q35" s="69"/>
      <c r="R35" s="69"/>
      <c r="S35" s="290"/>
      <c r="T35" s="267"/>
      <c r="U35" s="267"/>
      <c r="V35" s="453"/>
      <c r="W35" s="860"/>
      <c r="X35" s="860"/>
      <c r="Y35" s="860"/>
      <c r="Z35" s="860"/>
      <c r="AA35" s="452"/>
      <c r="AB35" s="267"/>
    </row>
    <row r="36" spans="1:28" s="91" customFormat="1" ht="16.5" customHeight="1" x14ac:dyDescent="0.2">
      <c r="A36" s="88">
        <v>2</v>
      </c>
      <c r="B36" s="225"/>
      <c r="C36" s="291"/>
      <c r="D36" s="820" t="s">
        <v>26</v>
      </c>
      <c r="E36" s="820"/>
      <c r="F36" s="232"/>
      <c r="G36" s="297"/>
      <c r="H36" s="292"/>
      <c r="I36" s="847" t="str">
        <f>IF($I$32="","",VLOOKUP($I$32,'ROHDATEN und ADRESSEN'!$B$2:$L$14,4,0))</f>
        <v/>
      </c>
      <c r="J36" s="848"/>
      <c r="K36" s="848"/>
      <c r="L36" s="848"/>
      <c r="M36" s="848"/>
      <c r="N36" s="848"/>
      <c r="O36" s="848"/>
      <c r="P36" s="849"/>
      <c r="Q36" s="101"/>
      <c r="R36" s="102"/>
      <c r="S36" s="293"/>
      <c r="T36" s="267"/>
      <c r="U36" s="267"/>
      <c r="V36" s="453"/>
      <c r="W36" s="860"/>
      <c r="X36" s="860"/>
      <c r="Y36" s="860"/>
      <c r="Z36" s="860"/>
      <c r="AA36" s="452"/>
      <c r="AB36" s="267"/>
    </row>
    <row r="37" spans="1:28" s="91" customFormat="1" ht="3" customHeight="1" x14ac:dyDescent="0.2">
      <c r="A37" s="128"/>
      <c r="B37" s="230"/>
      <c r="C37" s="281"/>
      <c r="D37" s="236"/>
      <c r="E37" s="236"/>
      <c r="F37" s="298"/>
      <c r="G37" s="277"/>
      <c r="H37" s="278"/>
      <c r="I37" s="645"/>
      <c r="J37" s="645"/>
      <c r="K37" s="645"/>
      <c r="L37" s="645"/>
      <c r="M37" s="645"/>
      <c r="N37" s="645"/>
      <c r="O37" s="645"/>
      <c r="P37" s="645"/>
      <c r="Q37" s="104"/>
      <c r="R37" s="89"/>
      <c r="S37" s="300"/>
      <c r="T37" s="267"/>
      <c r="U37" s="267"/>
      <c r="V37" s="453"/>
      <c r="W37" s="860"/>
      <c r="X37" s="860"/>
      <c r="Y37" s="860"/>
      <c r="Z37" s="860"/>
      <c r="AA37" s="452"/>
      <c r="AB37" s="267"/>
    </row>
    <row r="38" spans="1:28" s="91" customFormat="1" ht="16.5" customHeight="1" x14ac:dyDescent="0.2">
      <c r="A38" s="88">
        <v>3</v>
      </c>
      <c r="B38" s="225"/>
      <c r="C38" s="291"/>
      <c r="D38" s="820" t="s">
        <v>27</v>
      </c>
      <c r="E38" s="820"/>
      <c r="F38" s="301"/>
      <c r="G38" s="297"/>
      <c r="H38" s="292"/>
      <c r="I38" s="847" t="str">
        <f>IF($I$32="","",VLOOKUP($I$32,'ROHDATEN und ADRESSEN'!$B$2:$L$14,5,0))</f>
        <v/>
      </c>
      <c r="J38" s="848"/>
      <c r="K38" s="848"/>
      <c r="L38" s="848"/>
      <c r="M38" s="848"/>
      <c r="N38" s="848"/>
      <c r="O38" s="848"/>
      <c r="P38" s="849"/>
      <c r="Q38" s="101"/>
      <c r="R38" s="102"/>
      <c r="S38" s="293"/>
      <c r="T38" s="267"/>
      <c r="U38" s="267"/>
      <c r="V38" s="453"/>
      <c r="W38" s="860"/>
      <c r="X38" s="860"/>
      <c r="Y38" s="860"/>
      <c r="Z38" s="860"/>
      <c r="AA38" s="452"/>
      <c r="AB38" s="267"/>
    </row>
    <row r="39" spans="1:28" s="91" customFormat="1" ht="3" customHeight="1" x14ac:dyDescent="0.2">
      <c r="A39" s="128"/>
      <c r="B39" s="230"/>
      <c r="C39" s="281"/>
      <c r="D39" s="236"/>
      <c r="E39" s="236"/>
      <c r="F39" s="298"/>
      <c r="G39" s="277"/>
      <c r="H39" s="278"/>
      <c r="I39" s="645"/>
      <c r="J39" s="645"/>
      <c r="K39" s="645"/>
      <c r="L39" s="645"/>
      <c r="M39" s="645"/>
      <c r="N39" s="645"/>
      <c r="O39" s="645"/>
      <c r="P39" s="645"/>
      <c r="Q39" s="104"/>
      <c r="R39" s="89"/>
      <c r="S39" s="300"/>
      <c r="T39" s="267"/>
      <c r="U39" s="267"/>
      <c r="V39" s="453"/>
      <c r="W39" s="860"/>
      <c r="X39" s="860"/>
      <c r="Y39" s="860"/>
      <c r="Z39" s="860"/>
      <c r="AA39" s="452"/>
      <c r="AB39" s="267"/>
    </row>
    <row r="40" spans="1:28" s="91" customFormat="1" ht="16.5" customHeight="1" x14ac:dyDescent="0.2">
      <c r="A40" s="88">
        <v>4</v>
      </c>
      <c r="B40" s="225"/>
      <c r="C40" s="291"/>
      <c r="D40" s="820" t="s">
        <v>15</v>
      </c>
      <c r="E40" s="820"/>
      <c r="F40" s="301"/>
      <c r="G40" s="297"/>
      <c r="H40" s="292"/>
      <c r="I40" s="847" t="str">
        <f>IF($I$32="","",VLOOKUP($I$32,'ROHDATEN und ADRESSEN'!$B$2:$L$14,6,0))</f>
        <v/>
      </c>
      <c r="J40" s="848"/>
      <c r="K40" s="848"/>
      <c r="L40" s="848"/>
      <c r="M40" s="848"/>
      <c r="N40" s="848"/>
      <c r="O40" s="848"/>
      <c r="P40" s="849"/>
      <c r="Q40" s="101"/>
      <c r="R40" s="102"/>
      <c r="S40" s="233"/>
      <c r="T40" s="267"/>
      <c r="U40" s="267"/>
      <c r="V40" s="453"/>
      <c r="W40" s="860"/>
      <c r="X40" s="860"/>
      <c r="Y40" s="860"/>
      <c r="Z40" s="860"/>
      <c r="AA40" s="452"/>
      <c r="AB40" s="267"/>
    </row>
    <row r="41" spans="1:28" s="91" customFormat="1" ht="3" customHeight="1" x14ac:dyDescent="0.2">
      <c r="A41" s="128"/>
      <c r="B41" s="230"/>
      <c r="C41" s="281"/>
      <c r="D41" s="236"/>
      <c r="E41" s="236"/>
      <c r="F41" s="298"/>
      <c r="G41" s="277"/>
      <c r="H41" s="278"/>
      <c r="I41" s="646"/>
      <c r="J41" s="646"/>
      <c r="K41" s="646"/>
      <c r="L41" s="646"/>
      <c r="M41" s="646"/>
      <c r="N41" s="646"/>
      <c r="O41" s="646"/>
      <c r="P41" s="646"/>
      <c r="Q41" s="104"/>
      <c r="R41" s="89"/>
      <c r="S41" s="300"/>
      <c r="T41" s="267"/>
      <c r="U41" s="267"/>
      <c r="V41" s="453"/>
      <c r="W41" s="860"/>
      <c r="X41" s="860"/>
      <c r="Y41" s="860"/>
      <c r="Z41" s="860"/>
      <c r="AA41" s="452"/>
      <c r="AB41" s="267"/>
    </row>
    <row r="42" spans="1:28" s="91" customFormat="1" ht="16.5" customHeight="1" x14ac:dyDescent="0.2">
      <c r="A42" s="88">
        <v>5</v>
      </c>
      <c r="B42" s="225"/>
      <c r="C42" s="291"/>
      <c r="D42" s="820" t="s">
        <v>16</v>
      </c>
      <c r="E42" s="820"/>
      <c r="F42" s="301"/>
      <c r="G42" s="297"/>
      <c r="H42" s="292"/>
      <c r="I42" s="850" t="str">
        <f>IF($I$32="","",VLOOKUP($I$32,'ROHDATEN und ADRESSEN'!$B$2:$L$14,7,0))</f>
        <v/>
      </c>
      <c r="J42" s="851"/>
      <c r="K42" s="647"/>
      <c r="L42" s="817" t="str">
        <f>IF($I$32="","",VLOOKUP($I$32,'ROHDATEN und ADRESSEN'!$B$2:$L$14,8,0))</f>
        <v/>
      </c>
      <c r="M42" s="818"/>
      <c r="N42" s="818"/>
      <c r="O42" s="818"/>
      <c r="P42" s="819"/>
      <c r="Q42" s="101"/>
      <c r="R42" s="102"/>
      <c r="S42" s="238"/>
      <c r="T42" s="267"/>
      <c r="U42" s="267"/>
      <c r="V42" s="453"/>
      <c r="W42" s="860"/>
      <c r="X42" s="860"/>
      <c r="Y42" s="860"/>
      <c r="Z42" s="860"/>
      <c r="AA42" s="452"/>
      <c r="AB42" s="267"/>
    </row>
    <row r="43" spans="1:28" s="91" customFormat="1" ht="9" customHeight="1" x14ac:dyDescent="0.2">
      <c r="A43" s="88"/>
      <c r="B43" s="225"/>
      <c r="C43" s="88"/>
      <c r="D43" s="236"/>
      <c r="E43" s="236"/>
      <c r="F43" s="235"/>
      <c r="G43" s="277"/>
      <c r="H43" s="302"/>
      <c r="I43" s="303" t="s">
        <v>28</v>
      </c>
      <c r="J43" s="303"/>
      <c r="K43" s="304"/>
      <c r="L43" s="741" t="s">
        <v>7</v>
      </c>
      <c r="M43" s="741"/>
      <c r="N43" s="741"/>
      <c r="O43" s="741"/>
      <c r="P43" s="741"/>
      <c r="Q43" s="305"/>
      <c r="R43" s="89"/>
      <c r="S43" s="233"/>
      <c r="T43" s="267"/>
      <c r="U43" s="267"/>
      <c r="V43" s="453"/>
      <c r="W43" s="860"/>
      <c r="X43" s="860"/>
      <c r="Y43" s="860"/>
      <c r="Z43" s="860"/>
      <c r="AA43" s="452"/>
      <c r="AB43" s="267"/>
    </row>
    <row r="44" spans="1:28" s="91" customFormat="1" ht="3" customHeight="1" x14ac:dyDescent="0.2">
      <c r="A44" s="128"/>
      <c r="B44" s="230"/>
      <c r="C44" s="281"/>
      <c r="D44" s="236"/>
      <c r="E44" s="236"/>
      <c r="F44" s="298"/>
      <c r="G44" s="277"/>
      <c r="H44" s="278"/>
      <c r="I44" s="645"/>
      <c r="J44" s="645"/>
      <c r="K44" s="645"/>
      <c r="L44" s="645"/>
      <c r="M44" s="645"/>
      <c r="N44" s="645"/>
      <c r="O44" s="645"/>
      <c r="P44" s="645"/>
      <c r="Q44" s="104"/>
      <c r="R44" s="89"/>
      <c r="S44" s="300"/>
      <c r="T44" s="267"/>
      <c r="U44" s="267"/>
      <c r="V44" s="453"/>
      <c r="W44" s="860"/>
      <c r="X44" s="860"/>
      <c r="Y44" s="860"/>
      <c r="Z44" s="860"/>
      <c r="AA44" s="452"/>
      <c r="AB44" s="267"/>
    </row>
    <row r="45" spans="1:28" s="91" customFormat="1" ht="16.5" customHeight="1" x14ac:dyDescent="0.2">
      <c r="A45" s="88">
        <v>4</v>
      </c>
      <c r="B45" s="225"/>
      <c r="C45" s="291"/>
      <c r="D45" s="820" t="s">
        <v>18</v>
      </c>
      <c r="E45" s="820"/>
      <c r="F45" s="301"/>
      <c r="G45" s="297"/>
      <c r="H45" s="292"/>
      <c r="I45" s="847" t="str">
        <f>IF($I$32="","",VLOOKUP($I$32,'ROHDATEN und ADRESSEN'!$B$2:$L$14,9,0))</f>
        <v/>
      </c>
      <c r="J45" s="848"/>
      <c r="K45" s="848"/>
      <c r="L45" s="848"/>
      <c r="M45" s="848"/>
      <c r="N45" s="848"/>
      <c r="O45" s="848"/>
      <c r="P45" s="849"/>
      <c r="Q45" s="101"/>
      <c r="R45" s="102"/>
      <c r="S45" s="233"/>
      <c r="T45" s="267"/>
      <c r="U45" s="267"/>
      <c r="V45" s="453"/>
      <c r="W45" s="860"/>
      <c r="X45" s="860"/>
      <c r="Y45" s="860"/>
      <c r="Z45" s="860"/>
      <c r="AA45" s="452"/>
      <c r="AB45" s="267"/>
    </row>
    <row r="46" spans="1:28" s="91" customFormat="1" ht="9" customHeight="1" x14ac:dyDescent="0.2">
      <c r="A46" s="88"/>
      <c r="B46" s="225"/>
      <c r="C46" s="88"/>
      <c r="D46" s="236"/>
      <c r="E46" s="236"/>
      <c r="F46" s="235"/>
      <c r="G46" s="277"/>
      <c r="H46" s="302"/>
      <c r="I46" s="303"/>
      <c r="J46" s="303"/>
      <c r="K46" s="304"/>
      <c r="L46" s="306"/>
      <c r="M46" s="306"/>
      <c r="N46" s="306"/>
      <c r="O46" s="306"/>
      <c r="P46" s="306"/>
      <c r="Q46" s="305"/>
      <c r="R46" s="89"/>
      <c r="S46" s="233"/>
      <c r="T46" s="267"/>
      <c r="U46" s="267"/>
      <c r="V46" s="453"/>
      <c r="W46" s="860"/>
      <c r="X46" s="860"/>
      <c r="Y46" s="860"/>
      <c r="Z46" s="860"/>
      <c r="AA46" s="452"/>
      <c r="AB46" s="267"/>
    </row>
    <row r="47" spans="1:28" s="91" customFormat="1" ht="13.5" customHeight="1" x14ac:dyDescent="0.2">
      <c r="A47" s="88"/>
      <c r="B47" s="225"/>
      <c r="C47" s="88"/>
      <c r="D47" s="822" t="s">
        <v>40</v>
      </c>
      <c r="E47" s="822"/>
      <c r="F47" s="822"/>
      <c r="G47" s="822"/>
      <c r="H47" s="822"/>
      <c r="I47" s="822"/>
      <c r="J47" s="822"/>
      <c r="K47" s="822"/>
      <c r="L47" s="822"/>
      <c r="M47" s="822"/>
      <c r="N47" s="822"/>
      <c r="O47" s="822"/>
      <c r="P47" s="822"/>
      <c r="Q47" s="822"/>
      <c r="R47" s="822"/>
      <c r="S47" s="233"/>
      <c r="T47" s="267"/>
      <c r="U47" s="267"/>
      <c r="V47" s="453"/>
      <c r="W47" s="860"/>
      <c r="X47" s="860"/>
      <c r="Y47" s="860"/>
      <c r="Z47" s="860"/>
      <c r="AA47" s="452"/>
      <c r="AB47" s="267"/>
    </row>
    <row r="48" spans="1:28" s="91" customFormat="1" ht="3" customHeight="1" x14ac:dyDescent="0.2">
      <c r="A48" s="88"/>
      <c r="B48" s="225"/>
      <c r="C48" s="88"/>
      <c r="D48" s="236"/>
      <c r="E48" s="236"/>
      <c r="F48" s="235"/>
      <c r="G48" s="277"/>
      <c r="H48" s="302"/>
      <c r="I48" s="303"/>
      <c r="J48" s="303"/>
      <c r="K48" s="304"/>
      <c r="L48" s="306"/>
      <c r="M48" s="306"/>
      <c r="N48" s="306"/>
      <c r="O48" s="306"/>
      <c r="P48" s="306"/>
      <c r="Q48" s="305"/>
      <c r="R48" s="89"/>
      <c r="S48" s="233"/>
      <c r="T48" s="267"/>
      <c r="U48" s="267"/>
      <c r="V48" s="453"/>
      <c r="W48" s="860"/>
      <c r="X48" s="860"/>
      <c r="Y48" s="860"/>
      <c r="Z48" s="860"/>
      <c r="AA48" s="452"/>
      <c r="AB48" s="267"/>
    </row>
    <row r="49" spans="1:28" s="91" customFormat="1" ht="16.5" customHeight="1" x14ac:dyDescent="0.2">
      <c r="A49" s="88">
        <v>6</v>
      </c>
      <c r="B49" s="225"/>
      <c r="C49" s="291"/>
      <c r="D49" s="820" t="s">
        <v>41</v>
      </c>
      <c r="E49" s="820"/>
      <c r="F49" s="232"/>
      <c r="G49" s="297"/>
      <c r="H49" s="292"/>
      <c r="I49" s="841" t="str">
        <f>IF($I$32="","",VLOOKUP($I$32,'ROHDATEN und ADRESSEN'!$B$2:$L$14,10,0))</f>
        <v/>
      </c>
      <c r="J49" s="842"/>
      <c r="K49" s="842"/>
      <c r="L49" s="842"/>
      <c r="M49" s="842"/>
      <c r="N49" s="842"/>
      <c r="O49" s="842"/>
      <c r="P49" s="843"/>
      <c r="Q49" s="101"/>
      <c r="R49" s="102"/>
      <c r="S49" s="293"/>
      <c r="T49" s="267"/>
      <c r="U49" s="267"/>
      <c r="V49" s="453"/>
      <c r="W49" s="860"/>
      <c r="X49" s="860"/>
      <c r="Y49" s="860"/>
      <c r="Z49" s="860"/>
      <c r="AA49" s="452"/>
      <c r="AB49" s="267"/>
    </row>
    <row r="50" spans="1:28" s="91" customFormat="1" ht="3" customHeight="1" x14ac:dyDescent="0.2">
      <c r="A50" s="128"/>
      <c r="B50" s="230"/>
      <c r="C50" s="281"/>
      <c r="D50" s="236"/>
      <c r="E50" s="236"/>
      <c r="F50" s="298"/>
      <c r="G50" s="277"/>
      <c r="H50" s="278"/>
      <c r="I50" s="299"/>
      <c r="J50" s="299"/>
      <c r="K50" s="299"/>
      <c r="L50" s="299"/>
      <c r="M50" s="299"/>
      <c r="N50" s="299"/>
      <c r="O50" s="299"/>
      <c r="P50" s="299"/>
      <c r="Q50" s="104"/>
      <c r="R50" s="89"/>
      <c r="S50" s="300"/>
      <c r="T50" s="267"/>
      <c r="U50" s="267"/>
      <c r="V50" s="453"/>
      <c r="W50" s="860"/>
      <c r="X50" s="860"/>
      <c r="Y50" s="860"/>
      <c r="Z50" s="860"/>
      <c r="AA50" s="452"/>
      <c r="AB50" s="267"/>
    </row>
    <row r="51" spans="1:28" s="91" customFormat="1" ht="16.5" customHeight="1" x14ac:dyDescent="0.2">
      <c r="A51" s="88">
        <v>7</v>
      </c>
      <c r="B51" s="225"/>
      <c r="C51" s="291"/>
      <c r="D51" s="820" t="s">
        <v>42</v>
      </c>
      <c r="E51" s="820"/>
      <c r="F51" s="232"/>
      <c r="G51" s="297"/>
      <c r="H51" s="292"/>
      <c r="I51" s="841" t="str">
        <f>IF($I$32="","",VLOOKUP($I$32,'ROHDATEN und ADRESSEN'!$B$2:$L$14,11,0))</f>
        <v/>
      </c>
      <c r="J51" s="842"/>
      <c r="K51" s="842"/>
      <c r="L51" s="842"/>
      <c r="M51" s="842"/>
      <c r="N51" s="842"/>
      <c r="O51" s="842"/>
      <c r="P51" s="843"/>
      <c r="Q51" s="101"/>
      <c r="R51" s="102"/>
      <c r="S51" s="293"/>
      <c r="T51" s="267"/>
      <c r="U51" s="267"/>
      <c r="V51" s="453"/>
      <c r="W51" s="860"/>
      <c r="X51" s="860"/>
      <c r="Y51" s="860"/>
      <c r="Z51" s="860"/>
      <c r="AA51" s="452"/>
      <c r="AB51" s="267"/>
    </row>
    <row r="52" spans="1:28" s="91" customFormat="1" ht="7.5" customHeight="1" x14ac:dyDescent="0.2">
      <c r="A52" s="128"/>
      <c r="B52" s="240"/>
      <c r="C52" s="241"/>
      <c r="D52" s="307"/>
      <c r="E52" s="307"/>
      <c r="F52" s="308"/>
      <c r="G52" s="307"/>
      <c r="H52" s="307"/>
      <c r="I52" s="307"/>
      <c r="J52" s="307"/>
      <c r="K52" s="307"/>
      <c r="L52" s="307"/>
      <c r="M52" s="307"/>
      <c r="N52" s="307"/>
      <c r="O52" s="307"/>
      <c r="P52" s="307"/>
      <c r="Q52" s="307"/>
      <c r="R52" s="307"/>
      <c r="S52" s="309"/>
      <c r="T52" s="267"/>
      <c r="U52" s="267"/>
      <c r="V52" s="453"/>
      <c r="W52" s="860"/>
      <c r="X52" s="860"/>
      <c r="Y52" s="860"/>
      <c r="Z52" s="860"/>
      <c r="AA52" s="452"/>
      <c r="AB52" s="267"/>
    </row>
    <row r="53" spans="1:28" s="91" customFormat="1" ht="7.5" customHeight="1" x14ac:dyDescent="0.2">
      <c r="A53" s="128"/>
      <c r="B53" s="128"/>
      <c r="C53" s="128"/>
      <c r="D53" s="138"/>
      <c r="E53" s="138"/>
      <c r="F53" s="310"/>
      <c r="G53" s="138"/>
      <c r="H53" s="138"/>
      <c r="I53" s="138"/>
      <c r="J53" s="138"/>
      <c r="K53" s="138"/>
      <c r="L53" s="138"/>
      <c r="M53" s="138"/>
      <c r="N53" s="138"/>
      <c r="O53" s="138"/>
      <c r="P53" s="138"/>
      <c r="Q53" s="138"/>
      <c r="R53" s="138"/>
      <c r="S53" s="311"/>
      <c r="T53" s="267"/>
      <c r="U53" s="267"/>
      <c r="V53" s="453"/>
      <c r="W53" s="860"/>
      <c r="X53" s="860"/>
      <c r="Y53" s="860"/>
      <c r="Z53" s="860"/>
      <c r="AA53" s="452"/>
      <c r="AB53" s="267"/>
    </row>
    <row r="54" spans="1:28" ht="7.5" customHeight="1" x14ac:dyDescent="0.2">
      <c r="A54" s="461"/>
      <c r="B54" s="312"/>
      <c r="C54" s="313"/>
      <c r="D54" s="314"/>
      <c r="E54" s="314"/>
      <c r="F54" s="315"/>
      <c r="G54" s="316"/>
      <c r="H54" s="316"/>
      <c r="I54" s="317"/>
      <c r="J54" s="317"/>
      <c r="K54" s="317"/>
      <c r="L54" s="317"/>
      <c r="M54" s="317"/>
      <c r="N54" s="317"/>
      <c r="O54" s="317"/>
      <c r="P54" s="316"/>
      <c r="Q54" s="316"/>
      <c r="R54" s="316"/>
      <c r="S54" s="318"/>
      <c r="T54" s="267"/>
      <c r="U54" s="267"/>
      <c r="V54" s="453"/>
      <c r="W54" s="860"/>
      <c r="X54" s="860"/>
      <c r="Y54" s="860"/>
      <c r="Z54" s="860"/>
      <c r="AA54" s="452"/>
      <c r="AB54" s="267"/>
    </row>
    <row r="55" spans="1:28" s="91" customFormat="1" ht="15" customHeight="1" x14ac:dyDescent="0.2">
      <c r="A55" s="88"/>
      <c r="B55" s="111"/>
      <c r="C55" s="88"/>
      <c r="D55" s="734" t="s">
        <v>29</v>
      </c>
      <c r="E55" s="734"/>
      <c r="F55" s="734"/>
      <c r="G55" s="734"/>
      <c r="H55" s="734"/>
      <c r="I55" s="734"/>
      <c r="J55" s="734"/>
      <c r="K55" s="734"/>
      <c r="L55" s="734"/>
      <c r="M55" s="734"/>
      <c r="N55" s="734"/>
      <c r="O55" s="734"/>
      <c r="P55" s="734"/>
      <c r="Q55" s="734"/>
      <c r="R55" s="734"/>
      <c r="S55" s="113"/>
      <c r="T55" s="267"/>
      <c r="U55" s="267"/>
      <c r="V55" s="453"/>
      <c r="W55" s="860"/>
      <c r="X55" s="860"/>
      <c r="Y55" s="860"/>
      <c r="Z55" s="860"/>
      <c r="AA55" s="452"/>
      <c r="AB55" s="267"/>
    </row>
    <row r="56" spans="1:28" s="87" customFormat="1" ht="11.25" customHeight="1" x14ac:dyDescent="0.2">
      <c r="A56" s="88"/>
      <c r="B56" s="111"/>
      <c r="C56" s="88"/>
      <c r="D56" s="138"/>
      <c r="E56" s="138"/>
      <c r="F56" s="117"/>
      <c r="G56" s="94"/>
      <c r="H56" s="104"/>
      <c r="I56" s="104"/>
      <c r="J56" s="104"/>
      <c r="K56" s="104"/>
      <c r="L56" s="104"/>
      <c r="M56" s="104"/>
      <c r="N56" s="104"/>
      <c r="O56" s="104"/>
      <c r="P56" s="104"/>
      <c r="Q56" s="104"/>
      <c r="R56" s="89"/>
      <c r="S56" s="118"/>
      <c r="T56" s="267"/>
      <c r="U56" s="267"/>
      <c r="V56" s="453"/>
      <c r="W56" s="860"/>
      <c r="X56" s="860"/>
      <c r="Y56" s="860"/>
      <c r="Z56" s="860"/>
      <c r="AA56" s="452"/>
      <c r="AB56" s="267"/>
    </row>
    <row r="57" spans="1:28" s="91" customFormat="1" ht="16.5" customHeight="1" x14ac:dyDescent="0.2">
      <c r="A57" s="88">
        <v>8</v>
      </c>
      <c r="B57" s="111"/>
      <c r="C57" s="98"/>
      <c r="D57" s="821" t="s">
        <v>180</v>
      </c>
      <c r="E57" s="821"/>
      <c r="F57" s="99"/>
      <c r="G57" s="100"/>
      <c r="H57" s="101"/>
      <c r="I57" s="844"/>
      <c r="J57" s="845"/>
      <c r="K57" s="845"/>
      <c r="L57" s="845"/>
      <c r="M57" s="845"/>
      <c r="N57" s="845"/>
      <c r="O57" s="845"/>
      <c r="P57" s="846"/>
      <c r="Q57" s="101"/>
      <c r="R57" s="102"/>
      <c r="S57" s="120"/>
      <c r="T57" s="267"/>
      <c r="U57" s="267"/>
      <c r="V57" s="453"/>
      <c r="W57" s="860"/>
      <c r="X57" s="860"/>
      <c r="Y57" s="860"/>
      <c r="Z57" s="860"/>
      <c r="AA57" s="452"/>
      <c r="AB57" s="267"/>
    </row>
    <row r="58" spans="1:28" s="91" customFormat="1" ht="3" customHeight="1" x14ac:dyDescent="0.2">
      <c r="A58" s="128"/>
      <c r="B58" s="129"/>
      <c r="C58" s="128"/>
      <c r="D58" s="138"/>
      <c r="E58" s="138"/>
      <c r="F58" s="130"/>
      <c r="G58" s="94"/>
      <c r="H58" s="104"/>
      <c r="I58" s="645"/>
      <c r="J58" s="645"/>
      <c r="K58" s="645"/>
      <c r="L58" s="645"/>
      <c r="M58" s="645"/>
      <c r="N58" s="645"/>
      <c r="O58" s="645"/>
      <c r="P58" s="645"/>
      <c r="Q58" s="104"/>
      <c r="R58" s="89"/>
      <c r="S58" s="131"/>
      <c r="T58" s="267"/>
      <c r="U58" s="267"/>
      <c r="V58" s="453"/>
      <c r="W58" s="860"/>
      <c r="X58" s="860"/>
      <c r="Y58" s="860"/>
      <c r="Z58" s="860"/>
      <c r="AA58" s="452"/>
      <c r="AB58" s="267"/>
    </row>
    <row r="59" spans="1:28" s="91" customFormat="1" ht="16.5" customHeight="1" x14ac:dyDescent="0.2">
      <c r="A59" s="88">
        <v>9</v>
      </c>
      <c r="B59" s="111"/>
      <c r="C59" s="98"/>
      <c r="D59" s="821" t="s">
        <v>30</v>
      </c>
      <c r="E59" s="821"/>
      <c r="F59" s="132"/>
      <c r="G59" s="100"/>
      <c r="H59" s="101"/>
      <c r="I59" s="844"/>
      <c r="J59" s="845"/>
      <c r="K59" s="845"/>
      <c r="L59" s="845"/>
      <c r="M59" s="845"/>
      <c r="N59" s="845"/>
      <c r="O59" s="845"/>
      <c r="P59" s="846"/>
      <c r="Q59" s="101"/>
      <c r="R59" s="102"/>
      <c r="S59" s="120"/>
      <c r="T59" s="267"/>
      <c r="U59" s="267"/>
      <c r="V59" s="453"/>
      <c r="W59" s="860"/>
      <c r="X59" s="860"/>
      <c r="Y59" s="860"/>
      <c r="Z59" s="860"/>
      <c r="AA59" s="452"/>
      <c r="AB59" s="267"/>
    </row>
    <row r="60" spans="1:28" s="91" customFormat="1" ht="3" customHeight="1" x14ac:dyDescent="0.2">
      <c r="A60" s="128"/>
      <c r="B60" s="129"/>
      <c r="C60" s="128"/>
      <c r="D60" s="138"/>
      <c r="E60" s="138"/>
      <c r="F60" s="130"/>
      <c r="G60" s="94"/>
      <c r="H60" s="104"/>
      <c r="I60" s="645"/>
      <c r="J60" s="645"/>
      <c r="K60" s="645"/>
      <c r="L60" s="645"/>
      <c r="M60" s="645"/>
      <c r="N60" s="645"/>
      <c r="O60" s="645"/>
      <c r="P60" s="645"/>
      <c r="Q60" s="104"/>
      <c r="R60" s="89"/>
      <c r="S60" s="131"/>
      <c r="T60" s="267"/>
      <c r="U60" s="267"/>
      <c r="V60" s="453"/>
      <c r="W60" s="860"/>
      <c r="X60" s="860"/>
      <c r="Y60" s="860"/>
      <c r="Z60" s="860"/>
      <c r="AA60" s="452"/>
      <c r="AB60" s="267"/>
    </row>
    <row r="61" spans="1:28" s="91" customFormat="1" ht="16.5" customHeight="1" x14ac:dyDescent="0.2">
      <c r="A61" s="88">
        <v>10</v>
      </c>
      <c r="B61" s="111"/>
      <c r="C61" s="98"/>
      <c r="D61" s="821" t="s">
        <v>14</v>
      </c>
      <c r="E61" s="821"/>
      <c r="F61" s="132"/>
      <c r="G61" s="100"/>
      <c r="H61" s="101"/>
      <c r="I61" s="844"/>
      <c r="J61" s="845"/>
      <c r="K61" s="845"/>
      <c r="L61" s="845"/>
      <c r="M61" s="845"/>
      <c r="N61" s="845"/>
      <c r="O61" s="845"/>
      <c r="P61" s="846"/>
      <c r="Q61" s="101"/>
      <c r="R61" s="102"/>
      <c r="S61" s="120"/>
      <c r="T61" s="267"/>
      <c r="U61" s="267"/>
      <c r="V61" s="453"/>
      <c r="W61" s="860"/>
      <c r="X61" s="860"/>
      <c r="Y61" s="860"/>
      <c r="Z61" s="860"/>
      <c r="AA61" s="452"/>
      <c r="AB61" s="267"/>
    </row>
    <row r="62" spans="1:28" s="91" customFormat="1" ht="3" customHeight="1" x14ac:dyDescent="0.2">
      <c r="A62" s="128"/>
      <c r="B62" s="129"/>
      <c r="C62" s="128"/>
      <c r="D62" s="138"/>
      <c r="E62" s="138"/>
      <c r="F62" s="130"/>
      <c r="G62" s="94"/>
      <c r="H62" s="104"/>
      <c r="I62" s="645"/>
      <c r="J62" s="645"/>
      <c r="K62" s="645"/>
      <c r="L62" s="645"/>
      <c r="M62" s="645"/>
      <c r="N62" s="645"/>
      <c r="O62" s="645"/>
      <c r="P62" s="645"/>
      <c r="Q62" s="104"/>
      <c r="R62" s="89"/>
      <c r="S62" s="131"/>
      <c r="T62" s="267"/>
      <c r="U62" s="267"/>
      <c r="V62" s="453"/>
      <c r="W62" s="860"/>
      <c r="X62" s="860"/>
      <c r="Y62" s="860"/>
      <c r="Z62" s="860"/>
      <c r="AA62" s="452"/>
      <c r="AB62" s="267"/>
    </row>
    <row r="63" spans="1:28" s="91" customFormat="1" ht="16.5" customHeight="1" x14ac:dyDescent="0.2">
      <c r="A63" s="88">
        <v>11</v>
      </c>
      <c r="B63" s="111"/>
      <c r="C63" s="98"/>
      <c r="D63" s="821" t="s">
        <v>15</v>
      </c>
      <c r="E63" s="821"/>
      <c r="F63" s="132"/>
      <c r="G63" s="100"/>
      <c r="H63" s="101"/>
      <c r="I63" s="844"/>
      <c r="J63" s="845"/>
      <c r="K63" s="845"/>
      <c r="L63" s="845"/>
      <c r="M63" s="845"/>
      <c r="N63" s="845"/>
      <c r="O63" s="845"/>
      <c r="P63" s="846"/>
      <c r="Q63" s="101"/>
      <c r="R63" s="102"/>
      <c r="S63" s="134"/>
      <c r="T63" s="267"/>
      <c r="U63" s="267"/>
      <c r="V63" s="454"/>
      <c r="W63" s="860"/>
      <c r="X63" s="860"/>
      <c r="Y63" s="860"/>
      <c r="Z63" s="860"/>
      <c r="AA63" s="455"/>
      <c r="AB63" s="267"/>
    </row>
    <row r="64" spans="1:28" s="91" customFormat="1" ht="3" customHeight="1" x14ac:dyDescent="0.2">
      <c r="A64" s="128"/>
      <c r="B64" s="129"/>
      <c r="C64" s="128"/>
      <c r="D64" s="138"/>
      <c r="E64" s="138"/>
      <c r="F64" s="130"/>
      <c r="G64" s="94"/>
      <c r="H64" s="104"/>
      <c r="I64" s="646"/>
      <c r="J64" s="646"/>
      <c r="K64" s="646"/>
      <c r="L64" s="646"/>
      <c r="M64" s="646"/>
      <c r="N64" s="646"/>
      <c r="O64" s="646"/>
      <c r="P64" s="646"/>
      <c r="Q64" s="104"/>
      <c r="R64" s="89"/>
      <c r="S64" s="131"/>
      <c r="T64" s="267"/>
      <c r="U64" s="267"/>
      <c r="V64" s="454"/>
      <c r="W64" s="860"/>
      <c r="X64" s="860"/>
      <c r="Y64" s="860"/>
      <c r="Z64" s="860"/>
      <c r="AA64" s="452"/>
      <c r="AB64" s="267"/>
    </row>
    <row r="65" spans="1:28" s="91" customFormat="1" ht="16.5" customHeight="1" x14ac:dyDescent="0.2">
      <c r="A65" s="88">
        <v>12</v>
      </c>
      <c r="B65" s="111"/>
      <c r="C65" s="98"/>
      <c r="D65" s="821" t="s">
        <v>16</v>
      </c>
      <c r="E65" s="821"/>
      <c r="F65" s="132"/>
      <c r="G65" s="100"/>
      <c r="H65" s="101"/>
      <c r="I65" s="839"/>
      <c r="J65" s="840"/>
      <c r="K65" s="647"/>
      <c r="L65" s="835"/>
      <c r="M65" s="836"/>
      <c r="N65" s="836"/>
      <c r="O65" s="836"/>
      <c r="P65" s="837"/>
      <c r="Q65" s="101"/>
      <c r="R65" s="102"/>
      <c r="S65" s="137"/>
      <c r="T65" s="267"/>
      <c r="U65" s="267"/>
      <c r="V65" s="454"/>
      <c r="W65" s="860"/>
      <c r="X65" s="860"/>
      <c r="Y65" s="860"/>
      <c r="Z65" s="860"/>
      <c r="AA65" s="452"/>
      <c r="AB65" s="267"/>
    </row>
    <row r="66" spans="1:28" s="91" customFormat="1" ht="9" customHeight="1" x14ac:dyDescent="0.2">
      <c r="A66" s="88"/>
      <c r="B66" s="111"/>
      <c r="C66" s="88"/>
      <c r="D66" s="123"/>
      <c r="E66" s="123"/>
      <c r="F66" s="124"/>
      <c r="G66" s="94"/>
      <c r="H66" s="305"/>
      <c r="I66" s="303" t="s">
        <v>28</v>
      </c>
      <c r="J66" s="303"/>
      <c r="K66" s="304"/>
      <c r="L66" s="741" t="s">
        <v>7</v>
      </c>
      <c r="M66" s="741"/>
      <c r="N66" s="741"/>
      <c r="O66" s="741"/>
      <c r="P66" s="741"/>
      <c r="Q66" s="305"/>
      <c r="R66" s="89"/>
      <c r="S66" s="134"/>
      <c r="T66" s="267"/>
      <c r="U66" s="267"/>
      <c r="V66" s="454"/>
      <c r="W66" s="860"/>
      <c r="X66" s="860"/>
      <c r="Y66" s="860"/>
      <c r="Z66" s="860"/>
      <c r="AA66" s="452"/>
      <c r="AB66" s="267"/>
    </row>
    <row r="67" spans="1:28" s="91" customFormat="1" ht="7.5" customHeight="1" thickBot="1" x14ac:dyDescent="0.25">
      <c r="A67" s="128"/>
      <c r="B67" s="145"/>
      <c r="C67" s="146"/>
      <c r="D67" s="147"/>
      <c r="E67" s="147"/>
      <c r="F67" s="148"/>
      <c r="G67" s="147"/>
      <c r="H67" s="147"/>
      <c r="I67" s="147"/>
      <c r="J67" s="147"/>
      <c r="K67" s="147"/>
      <c r="L67" s="147"/>
      <c r="M67" s="147"/>
      <c r="N67" s="147"/>
      <c r="O67" s="147"/>
      <c r="P67" s="147"/>
      <c r="Q67" s="147"/>
      <c r="R67" s="147"/>
      <c r="S67" s="149"/>
      <c r="T67" s="267"/>
      <c r="U67" s="267"/>
      <c r="V67" s="456"/>
      <c r="W67" s="457"/>
      <c r="X67" s="457"/>
      <c r="Y67" s="457"/>
      <c r="Z67" s="457"/>
      <c r="AA67" s="458"/>
      <c r="AB67" s="267"/>
    </row>
    <row r="68" spans="1:28" ht="7.5" customHeight="1" x14ac:dyDescent="0.2">
      <c r="A68" s="461"/>
      <c r="B68" s="461"/>
      <c r="C68" s="461"/>
      <c r="D68" s="84"/>
      <c r="E68" s="84"/>
      <c r="F68" s="68"/>
      <c r="G68" s="69"/>
      <c r="H68" s="69"/>
      <c r="I68" s="70"/>
      <c r="J68" s="70"/>
      <c r="K68" s="70"/>
      <c r="L68" s="70"/>
      <c r="M68" s="70"/>
      <c r="N68" s="70"/>
      <c r="O68" s="70"/>
      <c r="P68" s="69"/>
      <c r="Q68" s="69"/>
      <c r="R68" s="69"/>
      <c r="S68" s="69"/>
      <c r="T68" s="267"/>
      <c r="U68" s="267"/>
      <c r="V68" s="267"/>
      <c r="W68" s="319"/>
      <c r="X68" s="319"/>
      <c r="Y68" s="319"/>
      <c r="Z68" s="319"/>
      <c r="AA68" s="267"/>
      <c r="AB68" s="267"/>
    </row>
    <row r="69" spans="1:28" s="87" customFormat="1" ht="7.5" customHeight="1" x14ac:dyDescent="0.2">
      <c r="A69" s="85"/>
      <c r="B69" s="320"/>
      <c r="C69" s="321"/>
      <c r="D69" s="322"/>
      <c r="E69" s="322"/>
      <c r="F69" s="323"/>
      <c r="G69" s="324"/>
      <c r="H69" s="833"/>
      <c r="I69" s="833"/>
      <c r="J69" s="833"/>
      <c r="K69" s="833"/>
      <c r="L69" s="833"/>
      <c r="M69" s="833"/>
      <c r="N69" s="833"/>
      <c r="O69" s="833"/>
      <c r="P69" s="833"/>
      <c r="Q69" s="833"/>
      <c r="R69" s="833"/>
      <c r="S69" s="834"/>
      <c r="T69" s="267"/>
      <c r="U69" s="267"/>
      <c r="V69" s="267"/>
      <c r="W69" s="319"/>
      <c r="X69" s="319"/>
      <c r="Y69" s="319"/>
      <c r="Z69" s="319"/>
      <c r="AA69" s="267"/>
      <c r="AB69" s="267"/>
    </row>
    <row r="70" spans="1:28" s="91" customFormat="1" ht="15" customHeight="1" x14ac:dyDescent="0.2">
      <c r="A70" s="88"/>
      <c r="B70" s="122"/>
      <c r="C70" s="88"/>
      <c r="D70" s="862" t="s">
        <v>31</v>
      </c>
      <c r="E70" s="862"/>
      <c r="F70" s="862"/>
      <c r="G70" s="862"/>
      <c r="H70" s="862"/>
      <c r="I70" s="862"/>
      <c r="J70" s="862"/>
      <c r="K70" s="862"/>
      <c r="L70" s="862"/>
      <c r="M70" s="862"/>
      <c r="N70" s="862"/>
      <c r="O70" s="862"/>
      <c r="P70" s="862"/>
      <c r="Q70" s="862"/>
      <c r="R70" s="862"/>
      <c r="S70" s="143"/>
      <c r="T70" s="267"/>
      <c r="U70" s="267"/>
      <c r="V70" s="267"/>
      <c r="W70" s="319"/>
      <c r="X70" s="319"/>
      <c r="Y70" s="319"/>
      <c r="Z70" s="319"/>
      <c r="AA70" s="267"/>
      <c r="AB70" s="267"/>
    </row>
    <row r="71" spans="1:28" s="87" customFormat="1" ht="11.25" customHeight="1" x14ac:dyDescent="0.2">
      <c r="A71" s="88"/>
      <c r="B71" s="122"/>
      <c r="C71" s="88"/>
      <c r="D71" s="123"/>
      <c r="E71" s="123"/>
      <c r="F71" s="159"/>
      <c r="G71" s="94"/>
      <c r="H71" s="104"/>
      <c r="I71" s="104"/>
      <c r="J71" s="104"/>
      <c r="K71" s="104"/>
      <c r="L71" s="104"/>
      <c r="M71" s="104"/>
      <c r="N71" s="104"/>
      <c r="O71" s="104"/>
      <c r="P71" s="104"/>
      <c r="Q71" s="104"/>
      <c r="R71" s="89"/>
      <c r="S71" s="325"/>
      <c r="T71" s="267"/>
      <c r="U71" s="267"/>
      <c r="V71" s="267"/>
      <c r="W71" s="319"/>
      <c r="X71" s="319"/>
      <c r="Y71" s="319"/>
      <c r="Z71" s="319"/>
      <c r="AA71" s="267"/>
      <c r="AB71" s="267"/>
    </row>
    <row r="72" spans="1:28" s="91" customFormat="1" ht="16.5" customHeight="1" x14ac:dyDescent="0.2">
      <c r="A72" s="88">
        <v>13</v>
      </c>
      <c r="B72" s="122"/>
      <c r="C72" s="98"/>
      <c r="D72" s="753" t="s">
        <v>223</v>
      </c>
      <c r="E72" s="753"/>
      <c r="F72" s="160"/>
      <c r="G72" s="100"/>
      <c r="H72" s="101"/>
      <c r="I72" s="826"/>
      <c r="J72" s="827"/>
      <c r="K72" s="827"/>
      <c r="L72" s="828"/>
      <c r="M72" s="101"/>
      <c r="N72" s="826"/>
      <c r="O72" s="827"/>
      <c r="P72" s="828"/>
      <c r="Q72" s="101"/>
      <c r="R72" s="102"/>
      <c r="S72" s="326"/>
      <c r="T72" s="267"/>
      <c r="U72" s="267"/>
      <c r="V72" s="267"/>
      <c r="W72" s="319"/>
      <c r="X72" s="319"/>
      <c r="Y72" s="319"/>
      <c r="Z72" s="319"/>
      <c r="AA72" s="267"/>
      <c r="AB72" s="267"/>
    </row>
    <row r="73" spans="1:28" s="91" customFormat="1" ht="9" customHeight="1" x14ac:dyDescent="0.2">
      <c r="A73" s="88"/>
      <c r="B73" s="122"/>
      <c r="C73" s="88"/>
      <c r="D73" s="123"/>
      <c r="E73" s="123"/>
      <c r="F73" s="124"/>
      <c r="G73" s="94"/>
      <c r="H73" s="305"/>
      <c r="I73" s="741" t="s">
        <v>32</v>
      </c>
      <c r="J73" s="741"/>
      <c r="K73" s="741"/>
      <c r="L73" s="741"/>
      <c r="M73" s="306"/>
      <c r="N73" s="741" t="s">
        <v>13</v>
      </c>
      <c r="O73" s="741"/>
      <c r="P73" s="741"/>
      <c r="Q73" s="305"/>
      <c r="R73" s="89"/>
      <c r="S73" s="125"/>
      <c r="T73" s="267"/>
      <c r="U73" s="267"/>
      <c r="V73" s="267"/>
      <c r="W73" s="319"/>
      <c r="X73" s="319"/>
      <c r="Y73" s="319"/>
      <c r="Z73" s="319"/>
      <c r="AA73" s="267"/>
      <c r="AB73" s="267"/>
    </row>
    <row r="74" spans="1:28" s="91" customFormat="1" ht="3" customHeight="1" x14ac:dyDescent="0.2">
      <c r="A74" s="128"/>
      <c r="B74" s="140"/>
      <c r="C74" s="128"/>
      <c r="D74" s="123"/>
      <c r="E74" s="123"/>
      <c r="F74" s="327"/>
      <c r="G74" s="94"/>
      <c r="H74" s="104"/>
      <c r="I74" s="299"/>
      <c r="J74" s="299"/>
      <c r="K74" s="299"/>
      <c r="L74" s="299"/>
      <c r="M74" s="299"/>
      <c r="N74" s="299"/>
      <c r="O74" s="299"/>
      <c r="P74" s="299"/>
      <c r="Q74" s="104"/>
      <c r="R74" s="89"/>
      <c r="S74" s="328"/>
      <c r="T74" s="267"/>
      <c r="U74" s="267"/>
      <c r="V74" s="267"/>
      <c r="W74" s="319"/>
      <c r="X74" s="319"/>
      <c r="Y74" s="319"/>
      <c r="Z74" s="319"/>
      <c r="AA74" s="267"/>
      <c r="AB74" s="267"/>
    </row>
    <row r="75" spans="1:28" s="91" customFormat="1" ht="16.5" customHeight="1" x14ac:dyDescent="0.2">
      <c r="A75" s="88">
        <v>14</v>
      </c>
      <c r="B75" s="122"/>
      <c r="C75" s="98"/>
      <c r="D75" s="753" t="s">
        <v>17</v>
      </c>
      <c r="E75" s="753"/>
      <c r="F75" s="329"/>
      <c r="G75" s="100"/>
      <c r="H75" s="101"/>
      <c r="I75" s="829"/>
      <c r="J75" s="830"/>
      <c r="K75" s="830"/>
      <c r="L75" s="830"/>
      <c r="M75" s="830"/>
      <c r="N75" s="830"/>
      <c r="O75" s="830"/>
      <c r="P75" s="831"/>
      <c r="Q75" s="101"/>
      <c r="R75" s="102"/>
      <c r="S75" s="326"/>
      <c r="T75" s="267"/>
      <c r="U75" s="267"/>
      <c r="V75" s="267"/>
      <c r="W75" s="319"/>
      <c r="X75" s="319"/>
      <c r="Y75" s="319"/>
      <c r="Z75" s="319"/>
      <c r="AA75" s="267"/>
      <c r="AB75" s="267"/>
    </row>
    <row r="76" spans="1:28" s="91" customFormat="1" ht="3" customHeight="1" x14ac:dyDescent="0.2">
      <c r="A76" s="128"/>
      <c r="B76" s="140"/>
      <c r="C76" s="128"/>
      <c r="D76" s="123"/>
      <c r="E76" s="123"/>
      <c r="F76" s="327"/>
      <c r="G76" s="94"/>
      <c r="H76" s="104"/>
      <c r="I76" s="299"/>
      <c r="J76" s="299"/>
      <c r="K76" s="299"/>
      <c r="L76" s="299"/>
      <c r="M76" s="299"/>
      <c r="N76" s="299"/>
      <c r="O76" s="299"/>
      <c r="P76" s="299"/>
      <c r="Q76" s="104"/>
      <c r="R76" s="89"/>
      <c r="S76" s="328"/>
      <c r="T76" s="267"/>
      <c r="U76" s="267"/>
      <c r="V76" s="267"/>
      <c r="W76" s="267"/>
      <c r="X76" s="267"/>
      <c r="Y76" s="267"/>
      <c r="Z76" s="267"/>
      <c r="AA76" s="267"/>
      <c r="AB76" s="267"/>
    </row>
    <row r="77" spans="1:28" s="91" customFormat="1" ht="16.5" customHeight="1" x14ac:dyDescent="0.2">
      <c r="A77" s="88">
        <v>15</v>
      </c>
      <c r="B77" s="122"/>
      <c r="C77" s="98"/>
      <c r="D77" s="753" t="s">
        <v>18</v>
      </c>
      <c r="E77" s="753"/>
      <c r="F77" s="329"/>
      <c r="G77" s="100"/>
      <c r="H77" s="101"/>
      <c r="I77" s="832"/>
      <c r="J77" s="830"/>
      <c r="K77" s="830"/>
      <c r="L77" s="830"/>
      <c r="M77" s="830"/>
      <c r="N77" s="830"/>
      <c r="O77" s="830"/>
      <c r="P77" s="831"/>
      <c r="Q77" s="101"/>
      <c r="R77" s="102"/>
      <c r="S77" s="326"/>
      <c r="T77" s="267"/>
      <c r="U77" s="267"/>
      <c r="V77" s="267"/>
      <c r="W77" s="267"/>
      <c r="X77" s="267"/>
      <c r="Y77" s="267"/>
      <c r="Z77" s="267"/>
      <c r="AA77" s="267"/>
      <c r="AB77" s="267"/>
    </row>
    <row r="78" spans="1:28" s="91" customFormat="1" ht="7.5" customHeight="1" x14ac:dyDescent="0.2">
      <c r="A78" s="128"/>
      <c r="B78" s="163"/>
      <c r="C78" s="164"/>
      <c r="D78" s="330"/>
      <c r="E78" s="330"/>
      <c r="F78" s="331"/>
      <c r="G78" s="330"/>
      <c r="H78" s="330"/>
      <c r="I78" s="330"/>
      <c r="J78" s="330"/>
      <c r="K78" s="330"/>
      <c r="L78" s="330"/>
      <c r="M78" s="330"/>
      <c r="N78" s="330"/>
      <c r="O78" s="330"/>
      <c r="P78" s="330"/>
      <c r="Q78" s="330"/>
      <c r="R78" s="330"/>
      <c r="S78" s="332"/>
      <c r="T78" s="267"/>
      <c r="U78" s="267"/>
      <c r="V78" s="267"/>
      <c r="W78" s="267"/>
      <c r="X78" s="267"/>
      <c r="Y78" s="267"/>
      <c r="Z78" s="267"/>
      <c r="AA78" s="267"/>
      <c r="AB78" s="267"/>
    </row>
    <row r="79" spans="1:28" ht="7.5" customHeight="1" x14ac:dyDescent="0.2">
      <c r="A79" s="461"/>
      <c r="B79" s="461"/>
      <c r="C79" s="461"/>
      <c r="D79" s="84"/>
      <c r="E79" s="84"/>
      <c r="F79" s="68"/>
      <c r="G79" s="69"/>
      <c r="H79" s="69"/>
      <c r="I79" s="70"/>
      <c r="J79" s="70"/>
      <c r="K79" s="70"/>
      <c r="L79" s="70"/>
      <c r="M79" s="70"/>
      <c r="N79" s="70"/>
      <c r="O79" s="70"/>
      <c r="P79" s="69"/>
      <c r="Q79" s="69"/>
      <c r="R79" s="69"/>
      <c r="S79" s="69"/>
      <c r="T79" s="267"/>
      <c r="U79" s="267"/>
      <c r="V79" s="267"/>
      <c r="W79" s="267"/>
      <c r="X79" s="267"/>
      <c r="Y79" s="267"/>
      <c r="Z79" s="267"/>
      <c r="AA79" s="267"/>
      <c r="AB79" s="267"/>
    </row>
    <row r="80" spans="1:28" s="87" customFormat="1" ht="7.5" customHeight="1" x14ac:dyDescent="0.2">
      <c r="A80" s="85"/>
      <c r="B80" s="333"/>
      <c r="C80" s="334"/>
      <c r="D80" s="335"/>
      <c r="E80" s="335"/>
      <c r="F80" s="336"/>
      <c r="G80" s="337"/>
      <c r="H80" s="522"/>
      <c r="I80" s="522"/>
      <c r="J80" s="522"/>
      <c r="K80" s="522"/>
      <c r="L80" s="522"/>
      <c r="M80" s="522"/>
      <c r="N80" s="522"/>
      <c r="O80" s="522"/>
      <c r="P80" s="522"/>
      <c r="Q80" s="522"/>
      <c r="R80" s="522"/>
      <c r="S80" s="523"/>
      <c r="T80" s="267"/>
      <c r="U80" s="267"/>
      <c r="V80" s="267"/>
      <c r="W80" s="267"/>
      <c r="X80" s="267"/>
      <c r="Y80" s="267"/>
      <c r="Z80" s="267"/>
      <c r="AA80" s="267"/>
      <c r="AB80" s="267"/>
    </row>
    <row r="81" spans="1:28" s="91" customFormat="1" ht="15" customHeight="1" x14ac:dyDescent="0.2">
      <c r="A81" s="88"/>
      <c r="B81" s="196"/>
      <c r="C81" s="88"/>
      <c r="D81" s="838" t="s">
        <v>33</v>
      </c>
      <c r="E81" s="838"/>
      <c r="F81" s="838"/>
      <c r="G81" s="838"/>
      <c r="H81" s="838"/>
      <c r="I81" s="838"/>
      <c r="J81" s="838"/>
      <c r="K81" s="838"/>
      <c r="L81" s="838"/>
      <c r="M81" s="838"/>
      <c r="N81" s="838"/>
      <c r="O81" s="838"/>
      <c r="P81" s="838"/>
      <c r="Q81" s="838"/>
      <c r="R81" s="838"/>
      <c r="S81" s="198"/>
      <c r="T81" s="267"/>
      <c r="U81" s="267"/>
      <c r="V81" s="267"/>
      <c r="W81" s="267"/>
      <c r="X81" s="267"/>
      <c r="Y81" s="267"/>
      <c r="Z81" s="267"/>
      <c r="AA81" s="267"/>
      <c r="AB81" s="267"/>
    </row>
    <row r="82" spans="1:28" s="87" customFormat="1" ht="11.25" customHeight="1" x14ac:dyDescent="0.2">
      <c r="A82" s="88"/>
      <c r="B82" s="196"/>
      <c r="C82" s="88"/>
      <c r="D82" s="262"/>
      <c r="E82" s="262"/>
      <c r="F82" s="197"/>
      <c r="G82" s="338"/>
      <c r="H82" s="339"/>
      <c r="I82" s="104"/>
      <c r="J82" s="104"/>
      <c r="K82" s="104"/>
      <c r="L82" s="104"/>
      <c r="M82" s="104"/>
      <c r="N82" s="104"/>
      <c r="O82" s="104"/>
      <c r="P82" s="104"/>
      <c r="Q82" s="104"/>
      <c r="R82" s="89"/>
      <c r="S82" s="340"/>
      <c r="T82" s="267"/>
      <c r="U82" s="267"/>
      <c r="V82" s="267"/>
      <c r="W82" s="267"/>
      <c r="X82" s="267"/>
      <c r="Y82" s="267"/>
      <c r="Z82" s="267"/>
      <c r="AA82" s="267"/>
      <c r="AB82" s="267"/>
    </row>
    <row r="83" spans="1:28" s="91" customFormat="1" ht="16.5" customHeight="1" x14ac:dyDescent="0.2">
      <c r="A83" s="88">
        <v>16</v>
      </c>
      <c r="B83" s="196"/>
      <c r="C83" s="98"/>
      <c r="D83" s="811" t="s">
        <v>34</v>
      </c>
      <c r="E83" s="811"/>
      <c r="F83" s="341"/>
      <c r="G83" s="342"/>
      <c r="H83" s="343"/>
      <c r="I83" s="823"/>
      <c r="J83" s="824"/>
      <c r="K83" s="824"/>
      <c r="L83" s="824"/>
      <c r="M83" s="824"/>
      <c r="N83" s="824"/>
      <c r="O83" s="824"/>
      <c r="P83" s="825"/>
      <c r="Q83" s="101"/>
      <c r="R83" s="102"/>
      <c r="S83" s="344"/>
      <c r="T83" s="267"/>
      <c r="U83" s="267"/>
      <c r="V83" s="267"/>
      <c r="W83" s="267"/>
      <c r="X83" s="267"/>
      <c r="Y83" s="267"/>
      <c r="Z83" s="267"/>
      <c r="AA83" s="267"/>
      <c r="AB83" s="267"/>
    </row>
    <row r="84" spans="1:28" s="91" customFormat="1" ht="3" customHeight="1" x14ac:dyDescent="0.2">
      <c r="A84" s="128"/>
      <c r="B84" s="201"/>
      <c r="C84" s="128"/>
      <c r="D84" s="262"/>
      <c r="E84" s="262"/>
      <c r="F84" s="345"/>
      <c r="G84" s="338"/>
      <c r="H84" s="339"/>
      <c r="I84" s="299"/>
      <c r="J84" s="299"/>
      <c r="K84" s="299"/>
      <c r="L84" s="299"/>
      <c r="M84" s="299"/>
      <c r="N84" s="299"/>
      <c r="O84" s="299"/>
      <c r="P84" s="299"/>
      <c r="Q84" s="104"/>
      <c r="R84" s="89"/>
      <c r="S84" s="346"/>
      <c r="T84" s="267"/>
      <c r="U84" s="267"/>
      <c r="V84" s="267"/>
      <c r="W84" s="267"/>
      <c r="X84" s="267"/>
      <c r="Y84" s="267"/>
      <c r="Z84" s="267"/>
      <c r="AA84" s="267"/>
      <c r="AB84" s="267"/>
    </row>
    <row r="85" spans="1:28" s="91" customFormat="1" ht="16.5" customHeight="1" x14ac:dyDescent="0.2">
      <c r="A85" s="88">
        <v>17</v>
      </c>
      <c r="B85" s="196"/>
      <c r="C85" s="98"/>
      <c r="D85" s="811" t="s">
        <v>35</v>
      </c>
      <c r="E85" s="811"/>
      <c r="F85" s="341"/>
      <c r="G85" s="342"/>
      <c r="H85" s="343"/>
      <c r="I85" s="823"/>
      <c r="J85" s="824"/>
      <c r="K85" s="824"/>
      <c r="L85" s="824"/>
      <c r="M85" s="824"/>
      <c r="N85" s="824"/>
      <c r="O85" s="824"/>
      <c r="P85" s="825"/>
      <c r="Q85" s="101"/>
      <c r="R85" s="102"/>
      <c r="S85" s="344"/>
      <c r="T85" s="267"/>
      <c r="U85" s="267"/>
      <c r="V85" s="267"/>
      <c r="W85" s="267"/>
      <c r="X85" s="267"/>
      <c r="Y85" s="267"/>
      <c r="Z85" s="267"/>
      <c r="AA85" s="267"/>
      <c r="AB85" s="267"/>
    </row>
    <row r="86" spans="1:28" s="91" customFormat="1" ht="3" customHeight="1" x14ac:dyDescent="0.2">
      <c r="A86" s="128"/>
      <c r="B86" s="201"/>
      <c r="C86" s="128"/>
      <c r="D86" s="262"/>
      <c r="E86" s="262"/>
      <c r="F86" s="345"/>
      <c r="G86" s="338"/>
      <c r="H86" s="339"/>
      <c r="I86" s="299"/>
      <c r="J86" s="299"/>
      <c r="K86" s="299"/>
      <c r="L86" s="299"/>
      <c r="M86" s="299"/>
      <c r="N86" s="299"/>
      <c r="O86" s="299"/>
      <c r="P86" s="299"/>
      <c r="Q86" s="104"/>
      <c r="R86" s="89"/>
      <c r="S86" s="346"/>
      <c r="T86" s="267"/>
      <c r="U86" s="267"/>
      <c r="V86" s="267"/>
      <c r="W86" s="267"/>
      <c r="X86" s="267"/>
      <c r="Y86" s="267"/>
      <c r="Z86" s="267"/>
      <c r="AA86" s="267"/>
      <c r="AB86" s="267"/>
    </row>
    <row r="87" spans="1:28" s="91" customFormat="1" ht="16.5" customHeight="1" x14ac:dyDescent="0.2">
      <c r="A87" s="88">
        <v>18</v>
      </c>
      <c r="B87" s="196"/>
      <c r="C87" s="98"/>
      <c r="D87" s="811" t="s">
        <v>36</v>
      </c>
      <c r="E87" s="811"/>
      <c r="F87" s="341"/>
      <c r="G87" s="342"/>
      <c r="H87" s="343"/>
      <c r="I87" s="823"/>
      <c r="J87" s="824"/>
      <c r="K87" s="824"/>
      <c r="L87" s="824"/>
      <c r="M87" s="824"/>
      <c r="N87" s="824"/>
      <c r="O87" s="824"/>
      <c r="P87" s="825"/>
      <c r="Q87" s="101"/>
      <c r="R87" s="102"/>
      <c r="S87" s="344"/>
      <c r="T87" s="267"/>
      <c r="U87" s="267"/>
      <c r="V87" s="267"/>
      <c r="W87" s="267"/>
      <c r="X87" s="267"/>
      <c r="Y87" s="267"/>
      <c r="Z87" s="267"/>
      <c r="AA87" s="267"/>
      <c r="AB87" s="267"/>
    </row>
    <row r="88" spans="1:28" s="91" customFormat="1" ht="7.5" customHeight="1" x14ac:dyDescent="0.2">
      <c r="A88" s="128"/>
      <c r="B88" s="209"/>
      <c r="C88" s="210"/>
      <c r="D88" s="347"/>
      <c r="E88" s="347"/>
      <c r="F88" s="348"/>
      <c r="G88" s="347"/>
      <c r="H88" s="347"/>
      <c r="I88" s="347"/>
      <c r="J88" s="347"/>
      <c r="K88" s="347"/>
      <c r="L88" s="347"/>
      <c r="M88" s="347"/>
      <c r="N88" s="347"/>
      <c r="O88" s="347"/>
      <c r="P88" s="347"/>
      <c r="Q88" s="347"/>
      <c r="R88" s="347"/>
      <c r="S88" s="349"/>
      <c r="T88" s="267"/>
      <c r="U88" s="267"/>
      <c r="V88" s="267"/>
      <c r="W88" s="267"/>
      <c r="X88" s="267"/>
      <c r="Y88" s="267"/>
      <c r="Z88" s="267"/>
      <c r="AA88" s="267"/>
      <c r="AB88" s="267"/>
    </row>
    <row r="89" spans="1:28" ht="7.5" customHeight="1" x14ac:dyDescent="0.2">
      <c r="A89" s="461"/>
      <c r="B89" s="461"/>
      <c r="C89" s="461"/>
      <c r="D89" s="84"/>
      <c r="E89" s="84"/>
      <c r="F89" s="68"/>
      <c r="G89" s="69"/>
      <c r="H89" s="69"/>
      <c r="I89" s="70"/>
      <c r="J89" s="70"/>
      <c r="K89" s="70"/>
      <c r="L89" s="70"/>
      <c r="M89" s="70"/>
      <c r="N89" s="70"/>
      <c r="O89" s="70"/>
      <c r="P89" s="69"/>
      <c r="Q89" s="69"/>
      <c r="R89" s="69"/>
      <c r="S89" s="69"/>
      <c r="T89" s="267"/>
      <c r="U89" s="267"/>
      <c r="V89" s="267"/>
      <c r="W89" s="267"/>
      <c r="X89" s="267"/>
      <c r="Y89" s="267"/>
      <c r="Z89" s="267"/>
      <c r="AA89" s="267"/>
      <c r="AB89" s="267"/>
    </row>
  </sheetData>
  <sheetProtection algorithmName="SHA-512" hashValue="78Jy243ZTJ0/DsxsZnoAd49pgWNvRGQsJ2jjvJrs9PxpdRasuChQmfl8EWiQs9KwjVbjaFq9hvTBkP1euYrGSA==" saltValue="w5z7PP+v/PFK/9w9/HnYPQ==" spinCount="100000" sheet="1" objects="1" selectLockedCells="1"/>
  <mergeCells count="71">
    <mergeCell ref="W26:Z66"/>
    <mergeCell ref="E20:R20"/>
    <mergeCell ref="D55:R55"/>
    <mergeCell ref="D7:R7"/>
    <mergeCell ref="D70:R70"/>
    <mergeCell ref="E19:R19"/>
    <mergeCell ref="E18:R18"/>
    <mergeCell ref="E16:R16"/>
    <mergeCell ref="E15:R15"/>
    <mergeCell ref="D34:R34"/>
    <mergeCell ref="D22:R22"/>
    <mergeCell ref="D26:R26"/>
    <mergeCell ref="D29:R29"/>
    <mergeCell ref="D30:R30"/>
    <mergeCell ref="D32:G32"/>
    <mergeCell ref="I32:P32"/>
    <mergeCell ref="D3:Y3"/>
    <mergeCell ref="W4:AA4"/>
    <mergeCell ref="H6:S6"/>
    <mergeCell ref="D9:Q9"/>
    <mergeCell ref="Y6:Y16"/>
    <mergeCell ref="E14:R14"/>
    <mergeCell ref="D12:R12"/>
    <mergeCell ref="D10:Q10"/>
    <mergeCell ref="D36:E36"/>
    <mergeCell ref="I36:P36"/>
    <mergeCell ref="D38:E38"/>
    <mergeCell ref="I38:P38"/>
    <mergeCell ref="D47:R47"/>
    <mergeCell ref="L43:P43"/>
    <mergeCell ref="D40:E40"/>
    <mergeCell ref="I40:P40"/>
    <mergeCell ref="D42:E42"/>
    <mergeCell ref="L42:P42"/>
    <mergeCell ref="I42:J42"/>
    <mergeCell ref="D45:E45"/>
    <mergeCell ref="I45:P45"/>
    <mergeCell ref="I65:J65"/>
    <mergeCell ref="D49:E49"/>
    <mergeCell ref="I49:P49"/>
    <mergeCell ref="D51:E51"/>
    <mergeCell ref="I51:P51"/>
    <mergeCell ref="D63:E63"/>
    <mergeCell ref="I63:P63"/>
    <mergeCell ref="D57:E57"/>
    <mergeCell ref="I57:P57"/>
    <mergeCell ref="D59:E59"/>
    <mergeCell ref="I59:P59"/>
    <mergeCell ref="D61:E61"/>
    <mergeCell ref="I61:P61"/>
    <mergeCell ref="D85:E85"/>
    <mergeCell ref="I85:P85"/>
    <mergeCell ref="D87:E87"/>
    <mergeCell ref="I87:P87"/>
    <mergeCell ref="D81:R81"/>
    <mergeCell ref="D23:R23"/>
    <mergeCell ref="D83:E83"/>
    <mergeCell ref="I83:P83"/>
    <mergeCell ref="D72:E72"/>
    <mergeCell ref="I72:L72"/>
    <mergeCell ref="N72:P72"/>
    <mergeCell ref="I73:L73"/>
    <mergeCell ref="N73:P73"/>
    <mergeCell ref="D75:E75"/>
    <mergeCell ref="I75:P75"/>
    <mergeCell ref="D77:E77"/>
    <mergeCell ref="I77:P77"/>
    <mergeCell ref="H69:S69"/>
    <mergeCell ref="D65:E65"/>
    <mergeCell ref="L65:P65"/>
    <mergeCell ref="L66:P66"/>
  </mergeCells>
  <printOptions horizontalCentered="1" verticalCentered="1"/>
  <pageMargins left="0.78740157480314965" right="0.39370078740157483" top="0.59055118110236227" bottom="0.39370078740157483" header="0.51181102362204722" footer="0.19685039370078741"/>
  <pageSetup paperSize="9" scale="52" orientation="portrait" r:id="rId1"/>
  <headerFooter>
    <oddFooter>&amp;L&amp;7Druckdatum: &amp;D - Kreisjugendring Main-Taunus e.V.&amp;R&amp;7&amp;A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4E999CD-C21F-493E-AF8E-57B351F79AF9}">
          <x14:formula1>
            <xm:f>'ROHDATEN und ADRESSEN'!$B$2:$B$14</xm:f>
          </x14:formula1>
          <xm:sqref>I32:P32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FC9EA-ACFC-47F2-8356-2B30031B5D9E}">
  <sheetPr codeName="Tabelle1">
    <tabColor rgb="FFFF0000"/>
    <pageSetUpPr autoPageBreaks="0" fitToPage="1"/>
  </sheetPr>
  <dimension ref="A1:AG198"/>
  <sheetViews>
    <sheetView showGridLines="0" showRowColHeaders="0" zoomScaleNormal="100" workbookViewId="0">
      <selection activeCell="E13" sqref="E13"/>
    </sheetView>
  </sheetViews>
  <sheetFormatPr baseColWidth="10" defaultColWidth="9" defaultRowHeight="18" x14ac:dyDescent="0.2"/>
  <cols>
    <col min="1" max="1" width="2.375" style="250" customWidth="1"/>
    <col min="2" max="2" width="1.25" style="250" customWidth="1"/>
    <col min="3" max="3" width="0.625" style="250" customWidth="1"/>
    <col min="4" max="4" width="1.25" style="253" customWidth="1"/>
    <col min="5" max="5" width="2.75" style="253" customWidth="1"/>
    <col min="6" max="7" width="1.25" style="253" customWidth="1"/>
    <col min="8" max="8" width="2.75" style="253" customWidth="1"/>
    <col min="9" max="9" width="1.25" style="253" customWidth="1"/>
    <col min="10" max="10" width="26.25" style="253" customWidth="1"/>
    <col min="11" max="11" width="4.125" style="254" customWidth="1"/>
    <col min="12" max="12" width="1.25" style="253" customWidth="1"/>
    <col min="13" max="13" width="1.875" style="253" customWidth="1"/>
    <col min="14" max="14" width="8.625" style="255" customWidth="1"/>
    <col min="15" max="16" width="3.25" style="255" customWidth="1"/>
    <col min="17" max="17" width="4.375" style="255" customWidth="1"/>
    <col min="18" max="18" width="3.125" style="255" customWidth="1"/>
    <col min="19" max="19" width="4.375" style="255" customWidth="1"/>
    <col min="20" max="20" width="3.25" style="255" customWidth="1"/>
    <col min="21" max="21" width="11.875" style="253" customWidth="1"/>
    <col min="22" max="22" width="1.875" style="253" customWidth="1"/>
    <col min="23" max="24" width="1.25" style="253" customWidth="1"/>
    <col min="25" max="26" width="1.25" style="72" customWidth="1"/>
    <col min="27" max="27" width="0.625" style="72" customWidth="1"/>
    <col min="28" max="28" width="11.25" style="72" customWidth="1"/>
    <col min="29" max="29" width="1.5" style="72" customWidth="1"/>
    <col min="30" max="30" width="27.5" style="72" customWidth="1"/>
    <col min="31" max="31" width="18.75" style="72" customWidth="1"/>
    <col min="32" max="32" width="0.625" style="72" customWidth="1"/>
    <col min="33" max="33" width="1.25" style="72" customWidth="1"/>
    <col min="34" max="16384" width="9" style="72"/>
  </cols>
  <sheetData>
    <row r="1" spans="1:33" ht="7.5" customHeight="1" thickBot="1" x14ac:dyDescent="0.25">
      <c r="A1" s="550"/>
      <c r="B1" s="550"/>
      <c r="C1" s="550"/>
      <c r="D1" s="67"/>
      <c r="E1" s="67"/>
      <c r="F1" s="67"/>
      <c r="G1" s="67"/>
      <c r="H1" s="67"/>
      <c r="I1" s="67"/>
      <c r="J1" s="67"/>
      <c r="K1" s="68"/>
      <c r="L1" s="69"/>
      <c r="M1" s="69"/>
      <c r="N1" s="70"/>
      <c r="O1" s="70"/>
      <c r="P1" s="70"/>
      <c r="Q1" s="70"/>
      <c r="R1" s="70"/>
      <c r="S1" s="70"/>
      <c r="T1" s="70"/>
      <c r="U1" s="69"/>
      <c r="V1" s="69"/>
      <c r="W1" s="69"/>
      <c r="X1" s="69"/>
      <c r="Y1" s="71"/>
      <c r="Z1" s="550"/>
      <c r="AA1" s="67"/>
      <c r="AB1" s="67"/>
      <c r="AC1" s="69"/>
      <c r="AD1" s="69"/>
      <c r="AE1" s="69"/>
      <c r="AF1" s="69"/>
      <c r="AG1" s="71"/>
    </row>
    <row r="2" spans="1:33" ht="7.5" customHeight="1" x14ac:dyDescent="0.2">
      <c r="A2" s="550"/>
      <c r="B2" s="351"/>
      <c r="C2" s="352"/>
      <c r="D2" s="353"/>
      <c r="E2" s="353"/>
      <c r="F2" s="353"/>
      <c r="G2" s="353"/>
      <c r="H2" s="353"/>
      <c r="I2" s="353"/>
      <c r="J2" s="353"/>
      <c r="K2" s="354"/>
      <c r="L2" s="355"/>
      <c r="M2" s="355"/>
      <c r="N2" s="356"/>
      <c r="O2" s="356"/>
      <c r="P2" s="356"/>
      <c r="Q2" s="356"/>
      <c r="R2" s="356"/>
      <c r="S2" s="356"/>
      <c r="T2" s="356"/>
      <c r="U2" s="355"/>
      <c r="V2" s="355"/>
      <c r="W2" s="355"/>
      <c r="X2" s="355"/>
      <c r="Y2" s="357"/>
      <c r="Z2" s="352"/>
      <c r="AA2" s="353"/>
      <c r="AB2" s="353"/>
      <c r="AC2" s="355"/>
      <c r="AD2" s="355"/>
      <c r="AE2" s="355"/>
      <c r="AF2" s="358"/>
      <c r="AG2" s="71"/>
    </row>
    <row r="3" spans="1:33" ht="21" customHeight="1" x14ac:dyDescent="0.2">
      <c r="A3" s="550"/>
      <c r="B3" s="359"/>
      <c r="C3" s="360"/>
      <c r="D3" s="925" t="s">
        <v>447</v>
      </c>
      <c r="E3" s="925"/>
      <c r="F3" s="925"/>
      <c r="G3" s="925"/>
      <c r="H3" s="925"/>
      <c r="I3" s="925"/>
      <c r="J3" s="925"/>
      <c r="K3" s="925"/>
      <c r="L3" s="925"/>
      <c r="M3" s="925"/>
      <c r="N3" s="925"/>
      <c r="O3" s="925"/>
      <c r="P3" s="925"/>
      <c r="Q3" s="925"/>
      <c r="R3" s="925"/>
      <c r="S3" s="925"/>
      <c r="T3" s="925"/>
      <c r="U3" s="925"/>
      <c r="V3" s="925"/>
      <c r="W3" s="925"/>
      <c r="X3" s="925"/>
      <c r="Y3" s="925"/>
      <c r="Z3" s="925"/>
      <c r="AA3" s="925"/>
      <c r="AB3" s="925"/>
      <c r="AC3" s="925"/>
      <c r="AD3" s="925"/>
      <c r="AE3" s="557"/>
      <c r="AF3" s="361"/>
      <c r="AG3" s="71"/>
    </row>
    <row r="4" spans="1:33" ht="7.5" customHeight="1" thickBot="1" x14ac:dyDescent="0.25">
      <c r="A4" s="550"/>
      <c r="B4" s="362"/>
      <c r="C4" s="363"/>
      <c r="D4" s="364"/>
      <c r="E4" s="364"/>
      <c r="F4" s="364"/>
      <c r="G4" s="364"/>
      <c r="H4" s="364"/>
      <c r="I4" s="364"/>
      <c r="J4" s="364"/>
      <c r="K4" s="364"/>
      <c r="L4" s="364"/>
      <c r="M4" s="364"/>
      <c r="N4" s="364"/>
      <c r="O4" s="364"/>
      <c r="P4" s="365"/>
      <c r="Q4" s="364"/>
      <c r="R4" s="364"/>
      <c r="S4" s="364"/>
      <c r="T4" s="365"/>
      <c r="U4" s="364"/>
      <c r="V4" s="364"/>
      <c r="W4" s="364"/>
      <c r="X4" s="366"/>
      <c r="Y4" s="367"/>
      <c r="Z4" s="363"/>
      <c r="AA4" s="364"/>
      <c r="AB4" s="364"/>
      <c r="AC4" s="364"/>
      <c r="AD4" s="926" t="str">
        <f>'ROHDATEN und ADRESSEN'!B17</f>
        <v>Dateiversion: 15.12.2025</v>
      </c>
      <c r="AE4" s="926"/>
      <c r="AF4" s="927"/>
      <c r="AG4" s="71"/>
    </row>
    <row r="5" spans="1:33" ht="7.5" customHeight="1" x14ac:dyDescent="0.2">
      <c r="A5" s="550"/>
      <c r="B5" s="550"/>
      <c r="C5" s="550"/>
      <c r="D5" s="256"/>
      <c r="E5" s="256"/>
      <c r="F5" s="256"/>
      <c r="G5" s="256"/>
      <c r="H5" s="256"/>
      <c r="I5" s="256"/>
      <c r="J5" s="256"/>
      <c r="K5" s="256"/>
      <c r="L5" s="256"/>
      <c r="M5" s="256"/>
      <c r="N5" s="256"/>
      <c r="O5" s="256"/>
      <c r="P5" s="257"/>
      <c r="Q5" s="256"/>
      <c r="R5" s="256"/>
      <c r="S5" s="256"/>
      <c r="T5" s="257"/>
      <c r="U5" s="256"/>
      <c r="V5" s="256"/>
      <c r="W5" s="256"/>
      <c r="X5" s="258"/>
      <c r="Y5" s="71"/>
      <c r="Z5" s="71"/>
      <c r="AA5" s="71"/>
      <c r="AB5" s="71"/>
      <c r="AC5" s="71"/>
      <c r="AD5" s="71"/>
      <c r="AE5" s="71"/>
      <c r="AF5" s="71"/>
      <c r="AG5" s="71"/>
    </row>
    <row r="6" spans="1:33" s="83" customFormat="1" ht="18" customHeight="1" x14ac:dyDescent="0.2">
      <c r="A6" s="78"/>
      <c r="B6" s="259"/>
      <c r="C6" s="928" t="s">
        <v>43</v>
      </c>
      <c r="D6" s="928"/>
      <c r="E6" s="928"/>
      <c r="F6" s="928"/>
      <c r="G6" s="928"/>
      <c r="H6" s="928"/>
      <c r="I6" s="928"/>
      <c r="J6" s="928"/>
      <c r="K6" s="928"/>
      <c r="L6" s="928"/>
      <c r="M6" s="928"/>
      <c r="N6" s="928"/>
      <c r="O6" s="928"/>
      <c r="P6" s="928"/>
      <c r="Q6" s="928"/>
      <c r="R6" s="928"/>
      <c r="S6" s="928"/>
      <c r="T6" s="928"/>
      <c r="U6" s="928"/>
      <c r="V6" s="928"/>
      <c r="W6" s="928"/>
      <c r="X6" s="260"/>
      <c r="Y6" s="71"/>
      <c r="Z6" s="71"/>
      <c r="AA6" s="71"/>
      <c r="AB6" s="71"/>
      <c r="AC6" s="71"/>
      <c r="AD6" s="857"/>
      <c r="AE6" s="857"/>
      <c r="AF6" s="857"/>
      <c r="AG6" s="71"/>
    </row>
    <row r="7" spans="1:33" ht="7.5" customHeight="1" x14ac:dyDescent="0.2">
      <c r="A7" s="550"/>
      <c r="B7" s="550"/>
      <c r="C7" s="550"/>
      <c r="D7" s="84"/>
      <c r="E7" s="84"/>
      <c r="F7" s="84"/>
      <c r="G7" s="84"/>
      <c r="H7" s="84"/>
      <c r="I7" s="84"/>
      <c r="J7" s="84"/>
      <c r="K7" s="68"/>
      <c r="L7" s="69"/>
      <c r="M7" s="69"/>
      <c r="N7" s="70"/>
      <c r="O7" s="70"/>
      <c r="P7" s="70"/>
      <c r="Q7" s="70"/>
      <c r="R7" s="70"/>
      <c r="S7" s="70"/>
      <c r="T7" s="70"/>
      <c r="U7" s="69"/>
      <c r="V7" s="69"/>
      <c r="W7" s="69"/>
      <c r="X7" s="69"/>
      <c r="Y7" s="71"/>
      <c r="Z7" s="71"/>
      <c r="AA7" s="71"/>
      <c r="AB7" s="71"/>
      <c r="AC7" s="71"/>
      <c r="AD7" s="857"/>
      <c r="AE7" s="857"/>
      <c r="AF7" s="857"/>
      <c r="AG7" s="71"/>
    </row>
    <row r="8" spans="1:33" s="87" customFormat="1" ht="7.5" customHeight="1" x14ac:dyDescent="0.2">
      <c r="A8" s="85"/>
      <c r="B8" s="106"/>
      <c r="C8" s="107"/>
      <c r="D8" s="108"/>
      <c r="E8" s="108"/>
      <c r="F8" s="108"/>
      <c r="G8" s="108"/>
      <c r="H8" s="108"/>
      <c r="I8" s="108"/>
      <c r="J8" s="108"/>
      <c r="K8" s="109"/>
      <c r="L8" s="110"/>
      <c r="M8" s="929"/>
      <c r="N8" s="929"/>
      <c r="O8" s="929"/>
      <c r="P8" s="929"/>
      <c r="Q8" s="929"/>
      <c r="R8" s="929"/>
      <c r="S8" s="929"/>
      <c r="T8" s="929"/>
      <c r="U8" s="929"/>
      <c r="V8" s="930"/>
      <c r="W8" s="930"/>
      <c r="X8" s="931"/>
      <c r="Y8" s="86"/>
      <c r="Z8" s="82"/>
      <c r="AA8" s="82"/>
      <c r="AB8" s="82"/>
      <c r="AC8" s="82"/>
      <c r="AD8" s="857"/>
      <c r="AE8" s="857"/>
      <c r="AF8" s="857"/>
      <c r="AG8" s="82"/>
    </row>
    <row r="9" spans="1:33" s="91" customFormat="1" ht="18" customHeight="1" x14ac:dyDescent="0.2">
      <c r="A9" s="88"/>
      <c r="B9" s="111"/>
      <c r="C9" s="88"/>
      <c r="D9" s="932" t="s">
        <v>385</v>
      </c>
      <c r="E9" s="932"/>
      <c r="F9" s="932"/>
      <c r="G9" s="932"/>
      <c r="H9" s="932"/>
      <c r="I9" s="932"/>
      <c r="J9" s="932"/>
      <c r="K9" s="932"/>
      <c r="L9" s="932"/>
      <c r="M9" s="932"/>
      <c r="N9" s="932"/>
      <c r="O9" s="932"/>
      <c r="P9" s="932"/>
      <c r="Q9" s="932"/>
      <c r="R9" s="932"/>
      <c r="S9" s="932"/>
      <c r="T9" s="932"/>
      <c r="U9" s="932"/>
      <c r="V9" s="89"/>
      <c r="W9" s="89"/>
      <c r="X9" s="113"/>
      <c r="Y9" s="90"/>
      <c r="Z9" s="82"/>
      <c r="AA9" s="82"/>
      <c r="AB9" s="82"/>
      <c r="AC9" s="82"/>
      <c r="AD9" s="857"/>
      <c r="AE9" s="857"/>
      <c r="AF9" s="857"/>
      <c r="AG9" s="82"/>
    </row>
    <row r="10" spans="1:33" s="87" customFormat="1" ht="4.5" customHeight="1" x14ac:dyDescent="0.2">
      <c r="A10" s="85"/>
      <c r="B10" s="115"/>
      <c r="C10" s="85"/>
      <c r="D10" s="92"/>
      <c r="E10" s="92"/>
      <c r="F10" s="92"/>
      <c r="G10" s="92"/>
      <c r="H10" s="92"/>
      <c r="I10" s="92"/>
      <c r="J10" s="92"/>
      <c r="K10" s="93"/>
      <c r="L10" s="94"/>
      <c r="M10" s="95"/>
      <c r="N10" s="96"/>
      <c r="O10" s="96"/>
      <c r="P10" s="96"/>
      <c r="Q10" s="96"/>
      <c r="R10" s="96"/>
      <c r="S10" s="96"/>
      <c r="T10" s="96"/>
      <c r="U10" s="96"/>
      <c r="V10" s="96"/>
      <c r="W10" s="96"/>
      <c r="X10" s="116"/>
      <c r="Y10" s="86"/>
      <c r="Z10" s="82"/>
      <c r="AA10" s="82"/>
      <c r="AB10" s="82"/>
      <c r="AC10" s="82"/>
      <c r="AD10" s="857"/>
      <c r="AE10" s="857"/>
      <c r="AF10" s="857"/>
      <c r="AG10" s="82"/>
    </row>
    <row r="11" spans="1:33" s="87" customFormat="1" ht="22.5" customHeight="1" x14ac:dyDescent="0.2">
      <c r="A11" s="85"/>
      <c r="B11" s="115"/>
      <c r="C11" s="85"/>
      <c r="D11" s="92"/>
      <c r="E11" s="939" t="s">
        <v>435</v>
      </c>
      <c r="F11" s="939"/>
      <c r="G11" s="939"/>
      <c r="H11" s="939"/>
      <c r="I11" s="939"/>
      <c r="J11" s="939"/>
      <c r="K11" s="939"/>
      <c r="L11" s="939"/>
      <c r="M11" s="939"/>
      <c r="N11" s="939"/>
      <c r="O11" s="939"/>
      <c r="P11" s="939"/>
      <c r="Q11" s="939"/>
      <c r="R11" s="939"/>
      <c r="S11" s="939"/>
      <c r="T11" s="939"/>
      <c r="U11" s="939"/>
      <c r="V11" s="96"/>
      <c r="W11" s="96"/>
      <c r="X11" s="116"/>
      <c r="Y11" s="86"/>
      <c r="Z11" s="82"/>
      <c r="AA11" s="82"/>
      <c r="AB11" s="82"/>
      <c r="AC11" s="82"/>
      <c r="AD11" s="857"/>
      <c r="AE11" s="857"/>
      <c r="AF11" s="857"/>
      <c r="AG11" s="82"/>
    </row>
    <row r="12" spans="1:33" s="87" customFormat="1" ht="7.5" customHeight="1" x14ac:dyDescent="0.2">
      <c r="A12" s="85"/>
      <c r="B12" s="115"/>
      <c r="C12" s="85"/>
      <c r="D12" s="92"/>
      <c r="E12" s="92"/>
      <c r="F12" s="92"/>
      <c r="G12" s="92"/>
      <c r="H12" s="92"/>
      <c r="I12" s="92"/>
      <c r="J12" s="92"/>
      <c r="K12" s="93"/>
      <c r="L12" s="94"/>
      <c r="M12" s="95"/>
      <c r="N12" s="96"/>
      <c r="O12" s="96"/>
      <c r="P12" s="96"/>
      <c r="Q12" s="96"/>
      <c r="R12" s="96"/>
      <c r="S12" s="96"/>
      <c r="T12" s="96"/>
      <c r="U12" s="96"/>
      <c r="V12" s="96"/>
      <c r="W12" s="96"/>
      <c r="X12" s="116"/>
      <c r="Y12" s="86"/>
      <c r="Z12" s="82"/>
      <c r="AA12" s="82"/>
      <c r="AB12" s="82"/>
      <c r="AC12" s="82"/>
      <c r="AD12" s="857"/>
      <c r="AE12" s="857"/>
      <c r="AF12" s="857"/>
      <c r="AG12" s="82"/>
    </row>
    <row r="13" spans="1:33" s="87" customFormat="1" ht="16.5" customHeight="1" x14ac:dyDescent="0.2">
      <c r="A13" s="85"/>
      <c r="B13" s="115"/>
      <c r="C13" s="85"/>
      <c r="D13" s="92"/>
      <c r="E13" s="679"/>
      <c r="F13" s="677"/>
      <c r="G13" s="937" t="s">
        <v>401</v>
      </c>
      <c r="H13" s="937"/>
      <c r="I13" s="937"/>
      <c r="J13" s="937"/>
      <c r="K13" s="937"/>
      <c r="L13" s="937"/>
      <c r="M13" s="937"/>
      <c r="N13" s="937"/>
      <c r="O13" s="937"/>
      <c r="P13" s="937"/>
      <c r="Q13" s="937"/>
      <c r="R13" s="937"/>
      <c r="S13" s="937"/>
      <c r="T13" s="937"/>
      <c r="U13" s="937"/>
      <c r="V13" s="96"/>
      <c r="W13" s="96"/>
      <c r="X13" s="116"/>
      <c r="Y13" s="86"/>
      <c r="Z13" s="82"/>
      <c r="AA13" s="82"/>
      <c r="AB13" s="82"/>
      <c r="AC13" s="82"/>
      <c r="AD13" s="857"/>
      <c r="AE13" s="857"/>
      <c r="AF13" s="857"/>
      <c r="AG13" s="82"/>
    </row>
    <row r="14" spans="1:33" s="87" customFormat="1" ht="3.75" customHeight="1" x14ac:dyDescent="0.2">
      <c r="A14" s="85"/>
      <c r="B14" s="115"/>
      <c r="C14" s="85"/>
      <c r="D14" s="92"/>
      <c r="E14" s="92"/>
      <c r="F14" s="92"/>
      <c r="G14" s="678"/>
      <c r="H14" s="678"/>
      <c r="I14" s="678"/>
      <c r="J14" s="678"/>
      <c r="K14" s="678"/>
      <c r="L14" s="678"/>
      <c r="M14" s="678"/>
      <c r="N14" s="678"/>
      <c r="O14" s="678"/>
      <c r="P14" s="678"/>
      <c r="Q14" s="678"/>
      <c r="R14" s="678"/>
      <c r="S14" s="678"/>
      <c r="T14" s="678"/>
      <c r="U14" s="678"/>
      <c r="V14" s="96"/>
      <c r="W14" s="96"/>
      <c r="X14" s="116"/>
      <c r="Y14" s="86"/>
      <c r="Z14" s="82"/>
      <c r="AA14" s="82"/>
      <c r="AB14" s="82"/>
      <c r="AC14" s="82"/>
      <c r="AD14" s="857"/>
      <c r="AE14" s="857"/>
      <c r="AF14" s="857"/>
      <c r="AG14" s="82"/>
    </row>
    <row r="15" spans="1:33" s="87" customFormat="1" ht="16.5" customHeight="1" x14ac:dyDescent="0.2">
      <c r="A15" s="85"/>
      <c r="B15" s="115"/>
      <c r="C15" s="85"/>
      <c r="D15" s="92"/>
      <c r="E15" s="92"/>
      <c r="F15" s="92"/>
      <c r="G15" s="936" t="s">
        <v>398</v>
      </c>
      <c r="H15" s="936"/>
      <c r="I15" s="936"/>
      <c r="J15" s="936"/>
      <c r="K15" s="936"/>
      <c r="L15" s="936"/>
      <c r="M15" s="936"/>
      <c r="N15" s="936"/>
      <c r="O15" s="936"/>
      <c r="P15" s="936"/>
      <c r="Q15" s="936"/>
      <c r="R15" s="936"/>
      <c r="S15" s="96"/>
      <c r="T15" s="96"/>
      <c r="U15" s="96"/>
      <c r="V15" s="96"/>
      <c r="W15" s="96"/>
      <c r="X15" s="116"/>
      <c r="Y15" s="86"/>
      <c r="Z15" s="82"/>
      <c r="AA15" s="82"/>
      <c r="AB15" s="82"/>
      <c r="AC15" s="82"/>
      <c r="AD15" s="857"/>
      <c r="AE15" s="857"/>
      <c r="AF15" s="857"/>
      <c r="AG15" s="82"/>
    </row>
    <row r="16" spans="1:33" s="87" customFormat="1" ht="3.75" customHeight="1" x14ac:dyDescent="0.2">
      <c r="A16" s="85"/>
      <c r="B16" s="115"/>
      <c r="C16" s="85"/>
      <c r="D16" s="92"/>
      <c r="E16" s="92"/>
      <c r="F16" s="92"/>
      <c r="G16" s="92"/>
      <c r="H16" s="92"/>
      <c r="I16" s="92"/>
      <c r="J16" s="92"/>
      <c r="K16" s="93"/>
      <c r="L16" s="94"/>
      <c r="M16" s="95"/>
      <c r="N16" s="96"/>
      <c r="O16" s="96"/>
      <c r="P16" s="96"/>
      <c r="Q16" s="96"/>
      <c r="R16" s="96"/>
      <c r="S16" s="96"/>
      <c r="T16" s="96"/>
      <c r="U16" s="96"/>
      <c r="V16" s="96"/>
      <c r="W16" s="96"/>
      <c r="X16" s="116"/>
      <c r="Y16" s="86"/>
      <c r="Z16" s="82"/>
      <c r="AA16" s="82"/>
      <c r="AB16" s="82"/>
      <c r="AC16" s="82"/>
      <c r="AD16" s="857"/>
      <c r="AE16" s="857"/>
      <c r="AF16" s="857"/>
      <c r="AG16" s="82"/>
    </row>
    <row r="17" spans="1:33" s="87" customFormat="1" ht="16.5" customHeight="1" x14ac:dyDescent="0.2">
      <c r="A17" s="85"/>
      <c r="B17" s="115"/>
      <c r="C17" s="85"/>
      <c r="D17" s="92"/>
      <c r="E17" s="92"/>
      <c r="F17" s="92"/>
      <c r="G17" s="92"/>
      <c r="H17" s="679"/>
      <c r="I17" s="92"/>
      <c r="J17" s="938" t="s">
        <v>399</v>
      </c>
      <c r="K17" s="938"/>
      <c r="L17" s="938"/>
      <c r="M17" s="938"/>
      <c r="N17" s="938"/>
      <c r="O17" s="938"/>
      <c r="P17" s="938"/>
      <c r="Q17" s="938"/>
      <c r="R17" s="938"/>
      <c r="S17" s="938"/>
      <c r="T17" s="938"/>
      <c r="U17" s="938"/>
      <c r="V17" s="96"/>
      <c r="W17" s="96"/>
      <c r="X17" s="116"/>
      <c r="Y17" s="86"/>
      <c r="Z17" s="82"/>
      <c r="AA17" s="82"/>
      <c r="AB17" s="82"/>
      <c r="AC17" s="82"/>
      <c r="AD17" s="857"/>
      <c r="AE17" s="857"/>
      <c r="AF17" s="857"/>
      <c r="AG17" s="82"/>
    </row>
    <row r="18" spans="1:33" s="87" customFormat="1" ht="7.5" customHeight="1" x14ac:dyDescent="0.2">
      <c r="A18" s="85"/>
      <c r="B18" s="115"/>
      <c r="C18" s="85"/>
      <c r="D18" s="92"/>
      <c r="E18" s="92"/>
      <c r="F18" s="92"/>
      <c r="G18" s="92"/>
      <c r="H18" s="92"/>
      <c r="I18" s="92"/>
      <c r="J18" s="938"/>
      <c r="K18" s="938"/>
      <c r="L18" s="938"/>
      <c r="M18" s="938"/>
      <c r="N18" s="938"/>
      <c r="O18" s="938"/>
      <c r="P18" s="938"/>
      <c r="Q18" s="938"/>
      <c r="R18" s="938"/>
      <c r="S18" s="938"/>
      <c r="T18" s="938"/>
      <c r="U18" s="938"/>
      <c r="V18" s="96"/>
      <c r="W18" s="96"/>
      <c r="X18" s="116"/>
      <c r="Y18" s="86"/>
      <c r="Z18" s="82"/>
      <c r="AA18" s="82"/>
      <c r="AB18" s="82"/>
      <c r="AC18" s="82"/>
      <c r="AD18" s="857"/>
      <c r="AE18" s="857"/>
      <c r="AF18" s="857"/>
      <c r="AG18" s="82"/>
    </row>
    <row r="19" spans="1:33" s="87" customFormat="1" ht="3.75" customHeight="1" x14ac:dyDescent="0.2">
      <c r="A19" s="85"/>
      <c r="B19" s="115"/>
      <c r="C19" s="85"/>
      <c r="D19" s="92"/>
      <c r="E19" s="92"/>
      <c r="F19" s="92"/>
      <c r="G19" s="92"/>
      <c r="H19" s="92"/>
      <c r="I19" s="92"/>
      <c r="J19" s="92"/>
      <c r="K19" s="93"/>
      <c r="L19" s="94"/>
      <c r="M19" s="95"/>
      <c r="N19" s="96"/>
      <c r="O19" s="96"/>
      <c r="P19" s="96"/>
      <c r="Q19" s="96"/>
      <c r="R19" s="96"/>
      <c r="S19" s="96"/>
      <c r="T19" s="96"/>
      <c r="U19" s="96"/>
      <c r="V19" s="96"/>
      <c r="W19" s="96"/>
      <c r="X19" s="116"/>
      <c r="Y19" s="86"/>
      <c r="Z19" s="82"/>
      <c r="AA19" s="82"/>
      <c r="AB19" s="82"/>
      <c r="AC19" s="82"/>
      <c r="AD19" s="857"/>
      <c r="AE19" s="857"/>
      <c r="AF19" s="857"/>
      <c r="AG19" s="82"/>
    </row>
    <row r="20" spans="1:33" s="87" customFormat="1" ht="16.5" customHeight="1" x14ac:dyDescent="0.2">
      <c r="A20" s="85"/>
      <c r="B20" s="115"/>
      <c r="C20" s="85"/>
      <c r="D20" s="92"/>
      <c r="E20" s="92"/>
      <c r="F20" s="92"/>
      <c r="G20" s="92"/>
      <c r="H20" s="679"/>
      <c r="I20" s="92"/>
      <c r="J20" s="938" t="s">
        <v>10</v>
      </c>
      <c r="K20" s="938"/>
      <c r="L20" s="938"/>
      <c r="M20" s="938"/>
      <c r="N20" s="938"/>
      <c r="O20" s="938"/>
      <c r="P20" s="938"/>
      <c r="Q20" s="938"/>
      <c r="R20" s="938"/>
      <c r="S20" s="938"/>
      <c r="T20" s="938"/>
      <c r="U20" s="938"/>
      <c r="V20" s="96"/>
      <c r="W20" s="96"/>
      <c r="X20" s="116"/>
      <c r="Y20" s="86"/>
      <c r="Z20" s="82"/>
      <c r="AA20" s="82"/>
      <c r="AB20" s="82"/>
      <c r="AC20" s="82"/>
      <c r="AD20" s="857"/>
      <c r="AE20" s="857"/>
      <c r="AF20" s="857"/>
      <c r="AG20" s="82"/>
    </row>
    <row r="21" spans="1:33" s="87" customFormat="1" ht="7.5" customHeight="1" x14ac:dyDescent="0.2">
      <c r="A21" s="85"/>
      <c r="B21" s="115"/>
      <c r="C21" s="85"/>
      <c r="D21" s="92"/>
      <c r="E21" s="92"/>
      <c r="F21" s="92"/>
      <c r="G21" s="92"/>
      <c r="H21" s="92"/>
      <c r="I21" s="92"/>
      <c r="J21" s="938"/>
      <c r="K21" s="938"/>
      <c r="L21" s="938"/>
      <c r="M21" s="938"/>
      <c r="N21" s="938"/>
      <c r="O21" s="938"/>
      <c r="P21" s="938"/>
      <c r="Q21" s="938"/>
      <c r="R21" s="938"/>
      <c r="S21" s="938"/>
      <c r="T21" s="938"/>
      <c r="U21" s="938"/>
      <c r="V21" s="96"/>
      <c r="W21" s="96"/>
      <c r="X21" s="116"/>
      <c r="Y21" s="86"/>
      <c r="Z21" s="82"/>
      <c r="AA21" s="82"/>
      <c r="AB21" s="82"/>
      <c r="AC21" s="82"/>
      <c r="AD21" s="857"/>
      <c r="AE21" s="857"/>
      <c r="AF21" s="857"/>
      <c r="AG21" s="82"/>
    </row>
    <row r="22" spans="1:33" s="87" customFormat="1" ht="3.75" customHeight="1" x14ac:dyDescent="0.2">
      <c r="A22" s="85"/>
      <c r="B22" s="115"/>
      <c r="C22" s="85"/>
      <c r="D22" s="92"/>
      <c r="E22" s="92"/>
      <c r="F22" s="92"/>
      <c r="G22" s="92"/>
      <c r="H22" s="92"/>
      <c r="I22" s="92"/>
      <c r="J22" s="92"/>
      <c r="K22" s="93"/>
      <c r="L22" s="94"/>
      <c r="M22" s="95"/>
      <c r="N22" s="96"/>
      <c r="O22" s="96"/>
      <c r="P22" s="96"/>
      <c r="Q22" s="96"/>
      <c r="R22" s="96"/>
      <c r="S22" s="96"/>
      <c r="T22" s="96"/>
      <c r="U22" s="96"/>
      <c r="V22" s="96"/>
      <c r="W22" s="96"/>
      <c r="X22" s="116"/>
      <c r="Y22" s="86"/>
      <c r="Z22" s="82"/>
      <c r="AA22" s="82"/>
      <c r="AB22" s="82"/>
      <c r="AC22" s="82"/>
      <c r="AD22" s="857"/>
      <c r="AE22" s="857"/>
      <c r="AF22" s="857"/>
      <c r="AG22" s="82"/>
    </row>
    <row r="23" spans="1:33" s="87" customFormat="1" ht="16.5" customHeight="1" x14ac:dyDescent="0.2">
      <c r="A23" s="85"/>
      <c r="B23" s="115"/>
      <c r="C23" s="85"/>
      <c r="D23" s="92"/>
      <c r="E23" s="92"/>
      <c r="F23" s="92"/>
      <c r="G23" s="92"/>
      <c r="H23" s="679"/>
      <c r="I23" s="92"/>
      <c r="J23" s="938" t="s">
        <v>400</v>
      </c>
      <c r="K23" s="938"/>
      <c r="L23" s="938"/>
      <c r="M23" s="938"/>
      <c r="N23" s="938"/>
      <c r="O23" s="938"/>
      <c r="P23" s="938"/>
      <c r="Q23" s="938"/>
      <c r="R23" s="938"/>
      <c r="S23" s="938"/>
      <c r="T23" s="938"/>
      <c r="U23" s="938"/>
      <c r="V23" s="96"/>
      <c r="W23" s="96"/>
      <c r="X23" s="116"/>
      <c r="Y23" s="86"/>
      <c r="Z23" s="82"/>
      <c r="AA23" s="82"/>
      <c r="AB23" s="82"/>
      <c r="AC23" s="82"/>
      <c r="AD23" s="857"/>
      <c r="AE23" s="857"/>
      <c r="AF23" s="857"/>
      <c r="AG23" s="82"/>
    </row>
    <row r="24" spans="1:33" s="87" customFormat="1" ht="7.5" customHeight="1" x14ac:dyDescent="0.2">
      <c r="A24" s="85"/>
      <c r="B24" s="115"/>
      <c r="C24" s="85"/>
      <c r="D24" s="92"/>
      <c r="E24" s="92"/>
      <c r="F24" s="92"/>
      <c r="G24" s="92"/>
      <c r="H24" s="92"/>
      <c r="I24" s="92"/>
      <c r="J24" s="938"/>
      <c r="K24" s="938"/>
      <c r="L24" s="938"/>
      <c r="M24" s="938"/>
      <c r="N24" s="938"/>
      <c r="O24" s="938"/>
      <c r="P24" s="938"/>
      <c r="Q24" s="938"/>
      <c r="R24" s="938"/>
      <c r="S24" s="938"/>
      <c r="T24" s="938"/>
      <c r="U24" s="938"/>
      <c r="V24" s="96"/>
      <c r="W24" s="96"/>
      <c r="X24" s="116"/>
      <c r="Y24" s="86"/>
      <c r="Z24" s="82"/>
      <c r="AA24" s="82"/>
      <c r="AB24" s="82"/>
      <c r="AC24" s="82"/>
      <c r="AD24" s="857"/>
      <c r="AE24" s="857"/>
      <c r="AF24" s="857"/>
      <c r="AG24" s="82"/>
    </row>
    <row r="25" spans="1:33" s="87" customFormat="1" ht="3.75" customHeight="1" x14ac:dyDescent="0.2">
      <c r="A25" s="85"/>
      <c r="B25" s="115"/>
      <c r="C25" s="85"/>
      <c r="D25" s="92"/>
      <c r="E25" s="92"/>
      <c r="F25" s="92"/>
      <c r="G25" s="92"/>
      <c r="H25" s="92"/>
      <c r="I25" s="92"/>
      <c r="J25" s="92"/>
      <c r="K25" s="93"/>
      <c r="L25" s="94"/>
      <c r="M25" s="95"/>
      <c r="N25" s="96"/>
      <c r="O25" s="96"/>
      <c r="P25" s="96"/>
      <c r="Q25" s="96"/>
      <c r="R25" s="96"/>
      <c r="S25" s="96"/>
      <c r="T25" s="96"/>
      <c r="U25" s="96"/>
      <c r="V25" s="96"/>
      <c r="W25" s="96"/>
      <c r="X25" s="116"/>
      <c r="Y25" s="86"/>
      <c r="Z25" s="82"/>
      <c r="AA25" s="82"/>
      <c r="AB25" s="82"/>
      <c r="AC25" s="82"/>
      <c r="AD25" s="857"/>
      <c r="AE25" s="857"/>
      <c r="AF25" s="857"/>
      <c r="AG25" s="82"/>
    </row>
    <row r="26" spans="1:33" s="87" customFormat="1" ht="16.5" customHeight="1" x14ac:dyDescent="0.2">
      <c r="A26" s="85"/>
      <c r="B26" s="115"/>
      <c r="C26" s="85"/>
      <c r="D26" s="92"/>
      <c r="E26" s="92"/>
      <c r="F26" s="92"/>
      <c r="G26" s="92"/>
      <c r="H26" s="679"/>
      <c r="I26" s="92"/>
      <c r="J26" s="938" t="s">
        <v>450</v>
      </c>
      <c r="K26" s="938"/>
      <c r="L26" s="938"/>
      <c r="M26" s="938"/>
      <c r="N26" s="938"/>
      <c r="O26" s="938"/>
      <c r="P26" s="938"/>
      <c r="Q26" s="938"/>
      <c r="R26" s="938"/>
      <c r="S26" s="938"/>
      <c r="T26" s="938"/>
      <c r="U26" s="938"/>
      <c r="V26" s="96"/>
      <c r="W26" s="96"/>
      <c r="X26" s="116"/>
      <c r="Y26" s="86"/>
      <c r="Z26" s="82"/>
      <c r="AA26" s="82"/>
      <c r="AB26" s="82"/>
      <c r="AC26" s="82"/>
      <c r="AD26" s="857"/>
      <c r="AE26" s="857"/>
      <c r="AF26" s="857"/>
      <c r="AG26" s="82"/>
    </row>
    <row r="27" spans="1:33" s="87" customFormat="1" ht="7.5" customHeight="1" x14ac:dyDescent="0.2">
      <c r="A27" s="85"/>
      <c r="B27" s="115"/>
      <c r="C27" s="85"/>
      <c r="D27" s="92"/>
      <c r="E27" s="92"/>
      <c r="F27" s="92"/>
      <c r="G27" s="92"/>
      <c r="H27" s="92"/>
      <c r="I27" s="92"/>
      <c r="J27" s="938"/>
      <c r="K27" s="938"/>
      <c r="L27" s="938"/>
      <c r="M27" s="938"/>
      <c r="N27" s="938"/>
      <c r="O27" s="938"/>
      <c r="P27" s="938"/>
      <c r="Q27" s="938"/>
      <c r="R27" s="938"/>
      <c r="S27" s="938"/>
      <c r="T27" s="938"/>
      <c r="U27" s="938"/>
      <c r="V27" s="96"/>
      <c r="W27" s="96"/>
      <c r="X27" s="116"/>
      <c r="Y27" s="86"/>
      <c r="Z27" s="82"/>
      <c r="AA27" s="82"/>
      <c r="AB27" s="82"/>
      <c r="AC27" s="82"/>
      <c r="AD27" s="857"/>
      <c r="AE27" s="857"/>
      <c r="AF27" s="857"/>
      <c r="AG27" s="82"/>
    </row>
    <row r="28" spans="1:33" s="87" customFormat="1" ht="16.5" customHeight="1" x14ac:dyDescent="0.2">
      <c r="A28" s="85"/>
      <c r="B28" s="115"/>
      <c r="C28" s="85"/>
      <c r="D28" s="92"/>
      <c r="E28" s="679"/>
      <c r="F28" s="677"/>
      <c r="G28" s="937" t="s">
        <v>397</v>
      </c>
      <c r="H28" s="937"/>
      <c r="I28" s="937"/>
      <c r="J28" s="937"/>
      <c r="K28" s="937"/>
      <c r="L28" s="937"/>
      <c r="M28" s="937"/>
      <c r="N28" s="937"/>
      <c r="O28" s="937"/>
      <c r="P28" s="937"/>
      <c r="Q28" s="937"/>
      <c r="R28" s="937"/>
      <c r="S28" s="937"/>
      <c r="T28" s="937"/>
      <c r="U28" s="937"/>
      <c r="V28" s="96"/>
      <c r="W28" s="96"/>
      <c r="X28" s="116"/>
      <c r="Y28" s="86"/>
      <c r="Z28" s="82"/>
      <c r="AA28" s="82"/>
      <c r="AB28" s="82"/>
      <c r="AC28" s="82"/>
      <c r="AD28" s="857"/>
      <c r="AE28" s="857"/>
      <c r="AF28" s="857"/>
      <c r="AG28" s="82"/>
    </row>
    <row r="29" spans="1:33" s="87" customFormat="1" ht="3.75" customHeight="1" x14ac:dyDescent="0.2">
      <c r="A29" s="85"/>
      <c r="B29" s="115"/>
      <c r="C29" s="85"/>
      <c r="D29" s="92"/>
      <c r="E29" s="92"/>
      <c r="F29" s="92"/>
      <c r="G29" s="92"/>
      <c r="H29" s="92"/>
      <c r="I29" s="92"/>
      <c r="J29" s="92"/>
      <c r="K29" s="93"/>
      <c r="L29" s="94"/>
      <c r="M29" s="95"/>
      <c r="N29" s="96"/>
      <c r="O29" s="96"/>
      <c r="P29" s="96"/>
      <c r="Q29" s="96"/>
      <c r="R29" s="96"/>
      <c r="S29" s="96"/>
      <c r="T29" s="96"/>
      <c r="U29" s="96"/>
      <c r="V29" s="96"/>
      <c r="W29" s="96"/>
      <c r="X29" s="116"/>
      <c r="Y29" s="86"/>
      <c r="Z29" s="82"/>
      <c r="AA29" s="82"/>
      <c r="AB29" s="82"/>
      <c r="AC29" s="82"/>
      <c r="AD29" s="857"/>
      <c r="AE29" s="857"/>
      <c r="AF29" s="857"/>
      <c r="AG29" s="82"/>
    </row>
    <row r="30" spans="1:33" s="87" customFormat="1" ht="16.5" customHeight="1" x14ac:dyDescent="0.2">
      <c r="A30" s="85"/>
      <c r="B30" s="115"/>
      <c r="C30" s="85"/>
      <c r="D30" s="92"/>
      <c r="E30" s="92"/>
      <c r="F30" s="92"/>
      <c r="G30" s="936" t="s">
        <v>398</v>
      </c>
      <c r="H30" s="936"/>
      <c r="I30" s="936"/>
      <c r="J30" s="936"/>
      <c r="K30" s="936"/>
      <c r="L30" s="936"/>
      <c r="M30" s="936"/>
      <c r="N30" s="936"/>
      <c r="O30" s="936"/>
      <c r="P30" s="936"/>
      <c r="Q30" s="936"/>
      <c r="R30" s="936"/>
      <c r="S30" s="96"/>
      <c r="T30" s="96"/>
      <c r="U30" s="96"/>
      <c r="V30" s="96"/>
      <c r="W30" s="96"/>
      <c r="X30" s="116"/>
      <c r="Y30" s="86"/>
      <c r="Z30" s="82"/>
      <c r="AA30" s="82"/>
      <c r="AB30" s="82"/>
      <c r="AC30" s="82"/>
      <c r="AD30" s="857"/>
      <c r="AE30" s="857"/>
      <c r="AF30" s="857"/>
      <c r="AG30" s="82"/>
    </row>
    <row r="31" spans="1:33" s="87" customFormat="1" ht="3.75" customHeight="1" x14ac:dyDescent="0.2">
      <c r="A31" s="85"/>
      <c r="B31" s="115"/>
      <c r="C31" s="85"/>
      <c r="D31" s="92"/>
      <c r="E31" s="92"/>
      <c r="F31" s="92"/>
      <c r="G31" s="92"/>
      <c r="H31" s="92"/>
      <c r="I31" s="92"/>
      <c r="J31" s="92"/>
      <c r="K31" s="93"/>
      <c r="L31" s="94"/>
      <c r="M31" s="95"/>
      <c r="N31" s="96"/>
      <c r="O31" s="96"/>
      <c r="P31" s="96"/>
      <c r="Q31" s="96"/>
      <c r="R31" s="96"/>
      <c r="S31" s="96"/>
      <c r="T31" s="96"/>
      <c r="U31" s="96"/>
      <c r="V31" s="96"/>
      <c r="W31" s="96"/>
      <c r="X31" s="116"/>
      <c r="Y31" s="86"/>
      <c r="Z31" s="82"/>
      <c r="AA31" s="82"/>
      <c r="AB31" s="82"/>
      <c r="AC31" s="82"/>
      <c r="AD31" s="857"/>
      <c r="AE31" s="857"/>
      <c r="AF31" s="857"/>
      <c r="AG31" s="82"/>
    </row>
    <row r="32" spans="1:33" s="87" customFormat="1" ht="16.5" customHeight="1" x14ac:dyDescent="0.2">
      <c r="A32" s="85"/>
      <c r="B32" s="115"/>
      <c r="C32" s="85"/>
      <c r="D32" s="92"/>
      <c r="E32" s="92"/>
      <c r="F32" s="92"/>
      <c r="G32" s="92"/>
      <c r="H32" s="679"/>
      <c r="I32" s="92"/>
      <c r="J32" s="938" t="s">
        <v>20</v>
      </c>
      <c r="K32" s="938"/>
      <c r="L32" s="938"/>
      <c r="M32" s="938"/>
      <c r="N32" s="938"/>
      <c r="O32" s="938"/>
      <c r="P32" s="938"/>
      <c r="Q32" s="938"/>
      <c r="R32" s="938"/>
      <c r="S32" s="938"/>
      <c r="T32" s="938"/>
      <c r="U32" s="938"/>
      <c r="V32" s="96"/>
      <c r="W32" s="96"/>
      <c r="X32" s="116"/>
      <c r="Y32" s="86"/>
      <c r="Z32" s="82"/>
      <c r="AA32" s="82"/>
      <c r="AB32" s="82"/>
      <c r="AC32" s="82"/>
      <c r="AD32" s="857"/>
      <c r="AE32" s="857"/>
      <c r="AF32" s="857"/>
      <c r="AG32" s="82"/>
    </row>
    <row r="33" spans="1:33" s="87" customFormat="1" ht="18.75" customHeight="1" x14ac:dyDescent="0.2">
      <c r="A33" s="85"/>
      <c r="B33" s="115"/>
      <c r="C33" s="85"/>
      <c r="D33" s="92"/>
      <c r="E33" s="92"/>
      <c r="F33" s="92"/>
      <c r="G33" s="92"/>
      <c r="H33" s="92"/>
      <c r="I33" s="92"/>
      <c r="J33" s="938"/>
      <c r="K33" s="938"/>
      <c r="L33" s="938"/>
      <c r="M33" s="938"/>
      <c r="N33" s="938"/>
      <c r="O33" s="938"/>
      <c r="P33" s="938"/>
      <c r="Q33" s="938"/>
      <c r="R33" s="938"/>
      <c r="S33" s="938"/>
      <c r="T33" s="938"/>
      <c r="U33" s="938"/>
      <c r="V33" s="96"/>
      <c r="W33" s="96"/>
      <c r="X33" s="116"/>
      <c r="Y33" s="86"/>
      <c r="Z33" s="82"/>
      <c r="AA33" s="82"/>
      <c r="AB33" s="82"/>
      <c r="AC33" s="82"/>
      <c r="AD33" s="857"/>
      <c r="AE33" s="857"/>
      <c r="AF33" s="857"/>
      <c r="AG33" s="82"/>
    </row>
    <row r="34" spans="1:33" s="87" customFormat="1" ht="7.5" customHeight="1" x14ac:dyDescent="0.2">
      <c r="A34" s="85"/>
      <c r="B34" s="115"/>
      <c r="C34" s="85"/>
      <c r="D34" s="92"/>
      <c r="E34" s="92"/>
      <c r="F34" s="92"/>
      <c r="G34" s="92"/>
      <c r="H34" s="92"/>
      <c r="I34" s="92"/>
      <c r="J34" s="92"/>
      <c r="K34" s="93"/>
      <c r="L34" s="94"/>
      <c r="M34" s="95"/>
      <c r="N34" s="96"/>
      <c r="O34" s="96"/>
      <c r="P34" s="96"/>
      <c r="Q34" s="96"/>
      <c r="R34" s="96"/>
      <c r="S34" s="96"/>
      <c r="T34" s="96"/>
      <c r="U34" s="96"/>
      <c r="V34" s="96"/>
      <c r="W34" s="96"/>
      <c r="X34" s="116"/>
      <c r="Y34" s="86"/>
      <c r="Z34" s="82"/>
      <c r="AA34" s="82"/>
      <c r="AB34" s="82"/>
      <c r="AC34" s="82"/>
      <c r="AD34" s="857"/>
      <c r="AE34" s="857"/>
      <c r="AF34" s="857"/>
      <c r="AG34" s="82"/>
    </row>
    <row r="35" spans="1:33" s="87" customFormat="1" ht="16.5" customHeight="1" x14ac:dyDescent="0.2">
      <c r="A35" s="88">
        <v>1</v>
      </c>
      <c r="B35" s="111"/>
      <c r="C35" s="98"/>
      <c r="D35" s="933" t="s">
        <v>394</v>
      </c>
      <c r="E35" s="933"/>
      <c r="F35" s="933"/>
      <c r="G35" s="933"/>
      <c r="H35" s="933"/>
      <c r="I35" s="933"/>
      <c r="J35" s="933"/>
      <c r="K35" s="99"/>
      <c r="L35" s="100"/>
      <c r="M35" s="101"/>
      <c r="N35" s="934"/>
      <c r="O35" s="934"/>
      <c r="P35" s="934"/>
      <c r="Q35" s="934"/>
      <c r="R35" s="934"/>
      <c r="S35" s="934"/>
      <c r="T35" s="934"/>
      <c r="U35" s="934"/>
      <c r="V35" s="102"/>
      <c r="W35" s="102"/>
      <c r="X35" s="118"/>
      <c r="Y35" s="86"/>
      <c r="Z35" s="82"/>
      <c r="AA35" s="82"/>
      <c r="AB35" s="82"/>
      <c r="AC35" s="82"/>
      <c r="AD35" s="857"/>
      <c r="AE35" s="857"/>
      <c r="AF35" s="857"/>
      <c r="AG35" s="82"/>
    </row>
    <row r="36" spans="1:33" s="87" customFormat="1" ht="3" customHeight="1" x14ac:dyDescent="0.2">
      <c r="A36" s="88"/>
      <c r="B36" s="111"/>
      <c r="C36" s="88"/>
      <c r="D36" s="103"/>
      <c r="E36" s="103"/>
      <c r="F36" s="103"/>
      <c r="G36" s="103"/>
      <c r="H36" s="103"/>
      <c r="I36" s="103"/>
      <c r="J36" s="103"/>
      <c r="K36" s="68"/>
      <c r="L36" s="94"/>
      <c r="M36" s="104"/>
      <c r="N36" s="105"/>
      <c r="O36" s="105"/>
      <c r="P36" s="105"/>
      <c r="Q36" s="105"/>
      <c r="R36" s="105"/>
      <c r="S36" s="105"/>
      <c r="T36" s="105"/>
      <c r="U36" s="105"/>
      <c r="V36" s="89"/>
      <c r="W36" s="89"/>
      <c r="X36" s="118"/>
      <c r="Y36" s="86"/>
      <c r="Z36" s="82"/>
      <c r="AA36" s="82"/>
      <c r="AB36" s="82"/>
      <c r="AC36" s="82"/>
      <c r="AD36" s="857"/>
      <c r="AE36" s="857"/>
      <c r="AF36" s="857"/>
      <c r="AG36" s="82"/>
    </row>
    <row r="37" spans="1:33" s="87" customFormat="1" ht="16.5" customHeight="1" x14ac:dyDescent="0.2">
      <c r="A37" s="88">
        <v>2</v>
      </c>
      <c r="B37" s="111"/>
      <c r="C37" s="98"/>
      <c r="D37" s="933" t="s">
        <v>395</v>
      </c>
      <c r="E37" s="933"/>
      <c r="F37" s="933"/>
      <c r="G37" s="933"/>
      <c r="H37" s="933"/>
      <c r="I37" s="933"/>
      <c r="J37" s="933"/>
      <c r="K37" s="99"/>
      <c r="L37" s="100"/>
      <c r="M37" s="101"/>
      <c r="N37" s="935"/>
      <c r="O37" s="935"/>
      <c r="P37" s="935"/>
      <c r="Q37" s="935"/>
      <c r="R37" s="935"/>
      <c r="S37" s="935"/>
      <c r="T37" s="935"/>
      <c r="U37" s="935"/>
      <c r="V37" s="102"/>
      <c r="W37" s="102"/>
      <c r="X37" s="118"/>
      <c r="Y37" s="86"/>
      <c r="Z37" s="82"/>
      <c r="AA37" s="82"/>
      <c r="AB37" s="82"/>
      <c r="AC37" s="82"/>
      <c r="AD37" s="857"/>
      <c r="AE37" s="857"/>
      <c r="AF37" s="857"/>
      <c r="AG37" s="82"/>
    </row>
    <row r="38" spans="1:33" s="87" customFormat="1" ht="3" customHeight="1" x14ac:dyDescent="0.2">
      <c r="A38" s="88"/>
      <c r="B38" s="111"/>
      <c r="C38" s="88"/>
      <c r="D38" s="103"/>
      <c r="E38" s="103"/>
      <c r="F38" s="103"/>
      <c r="G38" s="103"/>
      <c r="H38" s="103"/>
      <c r="I38" s="103"/>
      <c r="J38" s="103"/>
      <c r="K38" s="68"/>
      <c r="L38" s="94"/>
      <c r="M38" s="104"/>
      <c r="N38" s="105"/>
      <c r="O38" s="105"/>
      <c r="P38" s="105"/>
      <c r="Q38" s="105"/>
      <c r="R38" s="105"/>
      <c r="S38" s="105"/>
      <c r="T38" s="105"/>
      <c r="U38" s="105"/>
      <c r="V38" s="89"/>
      <c r="W38" s="89"/>
      <c r="X38" s="118"/>
      <c r="Y38" s="86"/>
      <c r="Z38" s="82"/>
      <c r="AA38" s="82"/>
      <c r="AB38" s="82"/>
      <c r="AC38" s="82"/>
      <c r="AD38" s="857"/>
      <c r="AE38" s="857"/>
      <c r="AF38" s="857"/>
      <c r="AG38" s="82"/>
    </row>
    <row r="39" spans="1:33" s="87" customFormat="1" ht="16.5" customHeight="1" x14ac:dyDescent="0.2">
      <c r="A39" s="88">
        <v>3</v>
      </c>
      <c r="B39" s="111"/>
      <c r="C39" s="98"/>
      <c r="D39" s="933" t="s">
        <v>396</v>
      </c>
      <c r="E39" s="933"/>
      <c r="F39" s="933"/>
      <c r="G39" s="933"/>
      <c r="H39" s="933"/>
      <c r="I39" s="933"/>
      <c r="J39" s="933"/>
      <c r="K39" s="99"/>
      <c r="L39" s="100"/>
      <c r="M39" s="101"/>
      <c r="N39" s="934"/>
      <c r="O39" s="934"/>
      <c r="P39" s="934"/>
      <c r="Q39" s="934"/>
      <c r="R39" s="934"/>
      <c r="S39" s="934"/>
      <c r="T39" s="934"/>
      <c r="U39" s="934"/>
      <c r="V39" s="102"/>
      <c r="W39" s="102"/>
      <c r="X39" s="118"/>
      <c r="Y39" s="86"/>
      <c r="Z39" s="82"/>
      <c r="AA39" s="82"/>
      <c r="AB39" s="82"/>
      <c r="AC39" s="82"/>
      <c r="AD39" s="857"/>
      <c r="AE39" s="857"/>
      <c r="AF39" s="857"/>
      <c r="AG39" s="82"/>
    </row>
    <row r="40" spans="1:33" s="87" customFormat="1" ht="7.5" customHeight="1" x14ac:dyDescent="0.2">
      <c r="A40" s="88"/>
      <c r="B40" s="668"/>
      <c r="C40" s="669"/>
      <c r="D40" s="147"/>
      <c r="E40" s="147"/>
      <c r="F40" s="147"/>
      <c r="G40" s="147"/>
      <c r="H40" s="147"/>
      <c r="I40" s="147"/>
      <c r="J40" s="147"/>
      <c r="K40" s="670"/>
      <c r="L40" s="671"/>
      <c r="M40" s="672"/>
      <c r="N40" s="671"/>
      <c r="O40" s="671"/>
      <c r="P40" s="673"/>
      <c r="Q40" s="671"/>
      <c r="R40" s="671"/>
      <c r="S40" s="671"/>
      <c r="T40" s="673"/>
      <c r="U40" s="671"/>
      <c r="V40" s="674"/>
      <c r="W40" s="674"/>
      <c r="X40" s="675"/>
      <c r="Y40" s="86"/>
      <c r="Z40" s="82"/>
      <c r="AA40" s="82"/>
      <c r="AB40" s="82"/>
      <c r="AC40" s="82"/>
      <c r="AD40" s="82"/>
      <c r="AE40" s="82"/>
      <c r="AF40" s="82"/>
      <c r="AG40" s="82"/>
    </row>
    <row r="41" spans="1:33" ht="7.5" customHeight="1" x14ac:dyDescent="0.2">
      <c r="A41" s="662"/>
      <c r="B41" s="550"/>
      <c r="C41" s="550"/>
      <c r="D41" s="84"/>
      <c r="E41" s="84"/>
      <c r="F41" s="84"/>
      <c r="G41" s="84"/>
      <c r="H41" s="84"/>
      <c r="I41" s="84"/>
      <c r="J41" s="84"/>
      <c r="K41" s="68"/>
      <c r="L41" s="69"/>
      <c r="M41" s="69"/>
      <c r="N41" s="70"/>
      <c r="O41" s="70"/>
      <c r="P41" s="70"/>
      <c r="Q41" s="70"/>
      <c r="R41" s="70"/>
      <c r="S41" s="70"/>
      <c r="T41" s="70"/>
      <c r="U41" s="69"/>
      <c r="V41" s="69"/>
      <c r="W41" s="69"/>
      <c r="X41" s="69"/>
      <c r="Y41" s="71"/>
      <c r="Z41" s="82"/>
      <c r="AA41" s="82"/>
      <c r="AB41" s="82"/>
      <c r="AC41" s="82"/>
      <c r="AD41" s="82"/>
      <c r="AE41" s="82"/>
      <c r="AF41" s="82"/>
      <c r="AG41" s="82"/>
    </row>
    <row r="42" spans="1:33" s="87" customFormat="1" ht="7.5" customHeight="1" x14ac:dyDescent="0.2">
      <c r="A42" s="85"/>
      <c r="B42" s="685"/>
      <c r="C42" s="686"/>
      <c r="D42" s="687"/>
      <c r="E42" s="687"/>
      <c r="F42" s="687"/>
      <c r="G42" s="687"/>
      <c r="H42" s="687"/>
      <c r="I42" s="687"/>
      <c r="J42" s="687"/>
      <c r="K42" s="688"/>
      <c r="L42" s="689"/>
      <c r="M42" s="954"/>
      <c r="N42" s="954"/>
      <c r="O42" s="954"/>
      <c r="P42" s="954"/>
      <c r="Q42" s="954"/>
      <c r="R42" s="954"/>
      <c r="S42" s="954"/>
      <c r="T42" s="954"/>
      <c r="U42" s="954"/>
      <c r="V42" s="955"/>
      <c r="W42" s="955"/>
      <c r="X42" s="956"/>
      <c r="Y42" s="86"/>
      <c r="Z42" s="702"/>
      <c r="AA42" s="703"/>
      <c r="AB42" s="703"/>
      <c r="AC42" s="703"/>
      <c r="AD42" s="703"/>
      <c r="AE42" s="703"/>
      <c r="AF42" s="704"/>
      <c r="AG42" s="82"/>
    </row>
    <row r="43" spans="1:33" s="91" customFormat="1" ht="30" customHeight="1" x14ac:dyDescent="0.2">
      <c r="A43" s="88"/>
      <c r="B43" s="690"/>
      <c r="C43" s="88"/>
      <c r="D43" s="957" t="s">
        <v>44</v>
      </c>
      <c r="E43" s="957"/>
      <c r="F43" s="957"/>
      <c r="G43" s="957"/>
      <c r="H43" s="957"/>
      <c r="I43" s="957"/>
      <c r="J43" s="957"/>
      <c r="K43" s="958"/>
      <c r="L43" s="94"/>
      <c r="M43" s="112"/>
      <c r="N43" s="959" t="s">
        <v>436</v>
      </c>
      <c r="O43" s="959"/>
      <c r="P43" s="959"/>
      <c r="Q43" s="959"/>
      <c r="R43" s="959"/>
      <c r="S43" s="959"/>
      <c r="T43" s="959"/>
      <c r="U43" s="959"/>
      <c r="V43" s="89"/>
      <c r="W43" s="89"/>
      <c r="X43" s="691"/>
      <c r="Y43" s="90"/>
      <c r="Z43" s="705"/>
      <c r="AA43" s="878" t="s">
        <v>251</v>
      </c>
      <c r="AB43" s="878"/>
      <c r="AC43" s="878"/>
      <c r="AD43" s="878"/>
      <c r="AE43" s="878"/>
      <c r="AF43" s="706"/>
      <c r="AG43" s="82"/>
    </row>
    <row r="44" spans="1:33" s="87" customFormat="1" ht="4.5" customHeight="1" x14ac:dyDescent="0.2">
      <c r="A44" s="85"/>
      <c r="B44" s="692"/>
      <c r="C44" s="85"/>
      <c r="D44" s="92"/>
      <c r="E44" s="92"/>
      <c r="F44" s="92"/>
      <c r="G44" s="92"/>
      <c r="H44" s="92"/>
      <c r="I44" s="92"/>
      <c r="J44" s="92"/>
      <c r="K44" s="93"/>
      <c r="L44" s="94"/>
      <c r="M44" s="95"/>
      <c r="N44" s="97"/>
      <c r="O44" s="97"/>
      <c r="P44" s="97"/>
      <c r="Q44" s="97"/>
      <c r="R44" s="97"/>
      <c r="S44" s="97"/>
      <c r="T44" s="97"/>
      <c r="U44" s="97"/>
      <c r="V44" s="96"/>
      <c r="W44" s="96"/>
      <c r="X44" s="693"/>
      <c r="Y44" s="86"/>
      <c r="Z44" s="705"/>
      <c r="AA44" s="82"/>
      <c r="AB44" s="82"/>
      <c r="AC44" s="82"/>
      <c r="AD44" s="82"/>
      <c r="AE44" s="82"/>
      <c r="AF44" s="706"/>
      <c r="AG44" s="82"/>
    </row>
    <row r="45" spans="1:33" s="87" customFormat="1" ht="16.5" customHeight="1" x14ac:dyDescent="0.2">
      <c r="A45" s="88">
        <v>4</v>
      </c>
      <c r="B45" s="690"/>
      <c r="C45" s="88"/>
      <c r="D45" s="920" t="s">
        <v>45</v>
      </c>
      <c r="E45" s="920"/>
      <c r="F45" s="920"/>
      <c r="G45" s="920"/>
      <c r="H45" s="920"/>
      <c r="I45" s="920"/>
      <c r="J45" s="920"/>
      <c r="K45" s="665" t="s">
        <v>0</v>
      </c>
      <c r="L45" s="94"/>
      <c r="M45" s="104"/>
      <c r="N45" s="950">
        <v>1</v>
      </c>
      <c r="O45" s="950"/>
      <c r="P45" s="950"/>
      <c r="Q45" s="950"/>
      <c r="R45" s="950"/>
      <c r="S45" s="950"/>
      <c r="T45" s="950"/>
      <c r="U45" s="950"/>
      <c r="V45" s="89"/>
      <c r="W45" s="89"/>
      <c r="X45" s="694"/>
      <c r="Y45" s="86"/>
      <c r="Z45" s="705"/>
      <c r="AA45" s="82"/>
      <c r="AB45" s="82"/>
      <c r="AC45" s="82"/>
      <c r="AD45" s="82"/>
      <c r="AE45" s="82"/>
      <c r="AF45" s="706"/>
      <c r="AG45" s="82"/>
    </row>
    <row r="46" spans="1:33" s="87" customFormat="1" ht="11.25" customHeight="1" thickBot="1" x14ac:dyDescent="0.25">
      <c r="A46" s="88"/>
      <c r="B46" s="690"/>
      <c r="C46" s="88"/>
      <c r="D46" s="622"/>
      <c r="E46" s="622"/>
      <c r="F46" s="622"/>
      <c r="G46" s="622"/>
      <c r="H46" s="622"/>
      <c r="I46" s="622"/>
      <c r="J46" s="622"/>
      <c r="K46" s="117"/>
      <c r="L46" s="94"/>
      <c r="M46" s="104"/>
      <c r="N46" s="94"/>
      <c r="O46" s="94"/>
      <c r="P46" s="119"/>
      <c r="Q46" s="94"/>
      <c r="R46" s="94"/>
      <c r="S46" s="94"/>
      <c r="T46" s="119"/>
      <c r="U46" s="94"/>
      <c r="V46" s="89"/>
      <c r="W46" s="89"/>
      <c r="X46" s="694"/>
      <c r="Y46" s="86"/>
      <c r="Z46" s="705"/>
      <c r="AA46" s="82"/>
      <c r="AB46" s="82"/>
      <c r="AC46" s="82"/>
      <c r="AD46" s="82"/>
      <c r="AE46" s="82"/>
      <c r="AF46" s="706"/>
      <c r="AG46" s="82"/>
    </row>
    <row r="47" spans="1:33" s="87" customFormat="1" ht="11.25" customHeight="1" thickTop="1" x14ac:dyDescent="0.2">
      <c r="A47" s="88"/>
      <c r="B47" s="690"/>
      <c r="C47" s="88"/>
      <c r="D47" s="622"/>
      <c r="E47" s="622"/>
      <c r="F47" s="622"/>
      <c r="G47" s="622"/>
      <c r="H47" s="622"/>
      <c r="I47" s="622"/>
      <c r="J47" s="622"/>
      <c r="K47" s="117"/>
      <c r="L47" s="94"/>
      <c r="M47" s="947" t="s">
        <v>318</v>
      </c>
      <c r="N47" s="948"/>
      <c r="O47" s="948"/>
      <c r="P47" s="948"/>
      <c r="Q47" s="948"/>
      <c r="R47" s="948"/>
      <c r="S47" s="948"/>
      <c r="T47" s="948"/>
      <c r="U47" s="948"/>
      <c r="V47" s="949"/>
      <c r="W47" s="89"/>
      <c r="X47" s="694"/>
      <c r="Y47" s="86"/>
      <c r="Z47" s="705"/>
      <c r="AA47" s="82"/>
      <c r="AB47" s="82"/>
      <c r="AC47" s="82"/>
      <c r="AD47" s="82"/>
      <c r="AE47" s="82"/>
      <c r="AF47" s="706"/>
      <c r="AG47" s="82"/>
    </row>
    <row r="48" spans="1:33" s="87" customFormat="1" ht="7.5" customHeight="1" x14ac:dyDescent="0.2">
      <c r="A48" s="88"/>
      <c r="B48" s="690"/>
      <c r="C48" s="88"/>
      <c r="D48" s="622"/>
      <c r="E48" s="622"/>
      <c r="F48" s="622"/>
      <c r="G48" s="622"/>
      <c r="H48" s="622"/>
      <c r="I48" s="622"/>
      <c r="J48" s="622"/>
      <c r="K48" s="117"/>
      <c r="L48" s="94"/>
      <c r="M48" s="563"/>
      <c r="N48" s="564"/>
      <c r="O48" s="564"/>
      <c r="P48" s="565"/>
      <c r="Q48" s="564"/>
      <c r="R48" s="564"/>
      <c r="S48" s="564"/>
      <c r="T48" s="565"/>
      <c r="U48" s="564"/>
      <c r="V48" s="566"/>
      <c r="W48" s="89"/>
      <c r="X48" s="694"/>
      <c r="Y48" s="86"/>
      <c r="Z48" s="705"/>
      <c r="AA48" s="82"/>
      <c r="AB48" s="82"/>
      <c r="AC48" s="82"/>
      <c r="AD48" s="82"/>
      <c r="AE48" s="82"/>
      <c r="AF48" s="706"/>
      <c r="AG48" s="82"/>
    </row>
    <row r="49" spans="1:33" s="91" customFormat="1" ht="16.5" customHeight="1" x14ac:dyDescent="0.2">
      <c r="A49" s="88">
        <v>5</v>
      </c>
      <c r="B49" s="690"/>
      <c r="C49" s="98"/>
      <c r="D49" s="916" t="s">
        <v>386</v>
      </c>
      <c r="E49" s="916"/>
      <c r="F49" s="916"/>
      <c r="G49" s="916"/>
      <c r="H49" s="916"/>
      <c r="I49" s="916"/>
      <c r="J49" s="916"/>
      <c r="K49" s="99"/>
      <c r="L49" s="100"/>
      <c r="M49" s="567"/>
      <c r="N49" s="951"/>
      <c r="O49" s="952"/>
      <c r="P49" s="952"/>
      <c r="Q49" s="952"/>
      <c r="R49" s="952"/>
      <c r="S49" s="952"/>
      <c r="T49" s="952"/>
      <c r="U49" s="953"/>
      <c r="V49" s="566"/>
      <c r="W49" s="98"/>
      <c r="X49" s="695"/>
      <c r="Y49" s="90"/>
      <c r="Z49" s="705"/>
      <c r="AA49" s="82"/>
      <c r="AB49" s="82"/>
      <c r="AC49" s="82"/>
      <c r="AD49" s="82"/>
      <c r="AE49" s="82"/>
      <c r="AF49" s="706"/>
      <c r="AG49" s="82"/>
    </row>
    <row r="50" spans="1:33" s="91" customFormat="1" ht="9" customHeight="1" x14ac:dyDescent="0.2">
      <c r="A50" s="684"/>
      <c r="B50" s="690"/>
      <c r="C50" s="88"/>
      <c r="D50" s="623"/>
      <c r="E50" s="623"/>
      <c r="F50" s="623"/>
      <c r="G50" s="623"/>
      <c r="H50" s="623"/>
      <c r="I50" s="623"/>
      <c r="J50" s="623"/>
      <c r="K50" s="124"/>
      <c r="L50" s="94"/>
      <c r="M50" s="568"/>
      <c r="N50" s="873" t="s">
        <v>46</v>
      </c>
      <c r="O50" s="873"/>
      <c r="P50" s="873"/>
      <c r="Q50" s="873"/>
      <c r="R50" s="873"/>
      <c r="S50" s="873"/>
      <c r="T50" s="873"/>
      <c r="U50" s="873"/>
      <c r="V50" s="569"/>
      <c r="W50" s="89"/>
      <c r="X50" s="696"/>
      <c r="Y50" s="90"/>
      <c r="Z50" s="705"/>
      <c r="AA50" s="82"/>
      <c r="AB50" s="82"/>
      <c r="AC50" s="82"/>
      <c r="AD50" s="82"/>
      <c r="AE50" s="82"/>
      <c r="AF50" s="706"/>
      <c r="AG50" s="82"/>
    </row>
    <row r="51" spans="1:33" s="91" customFormat="1" ht="3" customHeight="1" x14ac:dyDescent="0.2">
      <c r="A51" s="128"/>
      <c r="B51" s="697"/>
      <c r="C51" s="128"/>
      <c r="D51" s="622"/>
      <c r="E51" s="622"/>
      <c r="F51" s="622"/>
      <c r="G51" s="622"/>
      <c r="H51" s="622"/>
      <c r="I51" s="622"/>
      <c r="J51" s="622"/>
      <c r="K51" s="130"/>
      <c r="L51" s="94"/>
      <c r="M51" s="570"/>
      <c r="N51" s="571"/>
      <c r="O51" s="571"/>
      <c r="P51" s="571"/>
      <c r="Q51" s="571"/>
      <c r="R51" s="571"/>
      <c r="S51" s="571"/>
      <c r="T51" s="571"/>
      <c r="U51" s="571"/>
      <c r="V51" s="566"/>
      <c r="W51" s="89"/>
      <c r="X51" s="698"/>
      <c r="Y51" s="90"/>
      <c r="Z51" s="705"/>
      <c r="AA51" s="82"/>
      <c r="AB51" s="82"/>
      <c r="AC51" s="82"/>
      <c r="AD51" s="82"/>
      <c r="AE51" s="82"/>
      <c r="AF51" s="706"/>
      <c r="AG51" s="82"/>
    </row>
    <row r="52" spans="1:33" s="91" customFormat="1" ht="16.5" customHeight="1" x14ac:dyDescent="0.2">
      <c r="A52" s="88">
        <v>6</v>
      </c>
      <c r="B52" s="690"/>
      <c r="C52" s="98"/>
      <c r="D52" s="916" t="s">
        <v>387</v>
      </c>
      <c r="E52" s="916"/>
      <c r="F52" s="916"/>
      <c r="G52" s="916"/>
      <c r="H52" s="916"/>
      <c r="I52" s="916"/>
      <c r="J52" s="916"/>
      <c r="K52" s="132"/>
      <c r="L52" s="100"/>
      <c r="M52" s="567"/>
      <c r="N52" s="951"/>
      <c r="O52" s="952"/>
      <c r="P52" s="952"/>
      <c r="Q52" s="952"/>
      <c r="R52" s="952"/>
      <c r="S52" s="952"/>
      <c r="T52" s="952"/>
      <c r="U52" s="953"/>
      <c r="V52" s="566"/>
      <c r="W52" s="98"/>
      <c r="X52" s="695"/>
      <c r="Y52" s="90"/>
      <c r="Z52" s="705"/>
      <c r="AA52" s="82"/>
      <c r="AB52" s="82"/>
      <c r="AC52" s="82"/>
      <c r="AD52" s="82"/>
      <c r="AE52" s="82"/>
      <c r="AF52" s="706"/>
      <c r="AG52" s="82"/>
    </row>
    <row r="53" spans="1:33" s="91" customFormat="1" ht="9" customHeight="1" x14ac:dyDescent="0.2">
      <c r="A53" s="684"/>
      <c r="B53" s="690"/>
      <c r="C53" s="88"/>
      <c r="D53" s="623"/>
      <c r="E53" s="623"/>
      <c r="F53" s="623"/>
      <c r="G53" s="623"/>
      <c r="H53" s="623"/>
      <c r="I53" s="623"/>
      <c r="J53" s="623"/>
      <c r="K53" s="124"/>
      <c r="L53" s="94"/>
      <c r="M53" s="568"/>
      <c r="N53" s="873" t="s">
        <v>47</v>
      </c>
      <c r="O53" s="873"/>
      <c r="P53" s="873"/>
      <c r="Q53" s="873"/>
      <c r="R53" s="873"/>
      <c r="S53" s="873"/>
      <c r="T53" s="873"/>
      <c r="U53" s="873"/>
      <c r="V53" s="569"/>
      <c r="W53" s="89"/>
      <c r="X53" s="696"/>
      <c r="Y53" s="90"/>
      <c r="Z53" s="705"/>
      <c r="AA53" s="82"/>
      <c r="AB53" s="82"/>
      <c r="AC53" s="82"/>
      <c r="AD53" s="82"/>
      <c r="AE53" s="82"/>
      <c r="AF53" s="706"/>
      <c r="AG53" s="82"/>
    </row>
    <row r="54" spans="1:33" s="91" customFormat="1" ht="3" customHeight="1" x14ac:dyDescent="0.2">
      <c r="A54" s="128"/>
      <c r="B54" s="697"/>
      <c r="C54" s="128"/>
      <c r="D54" s="622"/>
      <c r="E54" s="622"/>
      <c r="F54" s="622"/>
      <c r="G54" s="622"/>
      <c r="H54" s="622"/>
      <c r="I54" s="622"/>
      <c r="J54" s="622"/>
      <c r="K54" s="130"/>
      <c r="L54" s="94"/>
      <c r="M54" s="570"/>
      <c r="N54" s="571"/>
      <c r="O54" s="571"/>
      <c r="P54" s="571"/>
      <c r="Q54" s="571"/>
      <c r="R54" s="571"/>
      <c r="S54" s="571"/>
      <c r="T54" s="571"/>
      <c r="U54" s="571"/>
      <c r="V54" s="566"/>
      <c r="W54" s="89"/>
      <c r="X54" s="698"/>
      <c r="Y54" s="90"/>
      <c r="Z54" s="705"/>
      <c r="AA54" s="82"/>
      <c r="AB54" s="82"/>
      <c r="AC54" s="82"/>
      <c r="AD54" s="82"/>
      <c r="AE54" s="82"/>
      <c r="AF54" s="706"/>
      <c r="AG54" s="82"/>
    </row>
    <row r="55" spans="1:33" s="91" customFormat="1" ht="16.5" customHeight="1" x14ac:dyDescent="0.2">
      <c r="A55" s="88">
        <v>7</v>
      </c>
      <c r="B55" s="690"/>
      <c r="C55" s="88"/>
      <c r="D55" s="920" t="s">
        <v>48</v>
      </c>
      <c r="E55" s="920"/>
      <c r="F55" s="920"/>
      <c r="G55" s="920"/>
      <c r="H55" s="920"/>
      <c r="I55" s="920"/>
      <c r="J55" s="920"/>
      <c r="K55" s="665" t="s">
        <v>0</v>
      </c>
      <c r="L55" s="94"/>
      <c r="M55" s="567"/>
      <c r="N55" s="940"/>
      <c r="O55" s="941"/>
      <c r="P55" s="941"/>
      <c r="Q55" s="941"/>
      <c r="R55" s="941"/>
      <c r="S55" s="941"/>
      <c r="T55" s="941"/>
      <c r="U55" s="942"/>
      <c r="V55" s="566"/>
      <c r="W55" s="82"/>
      <c r="X55" s="695"/>
      <c r="Y55" s="90"/>
      <c r="Z55" s="705"/>
      <c r="AA55" s="82"/>
      <c r="AB55" s="82"/>
      <c r="AC55" s="82"/>
      <c r="AD55" s="82"/>
      <c r="AE55" s="82"/>
      <c r="AF55" s="706"/>
      <c r="AG55" s="82"/>
    </row>
    <row r="56" spans="1:33" s="91" customFormat="1" ht="3" customHeight="1" x14ac:dyDescent="0.2">
      <c r="A56" s="128"/>
      <c r="B56" s="697"/>
      <c r="C56" s="128"/>
      <c r="D56" s="622"/>
      <c r="E56" s="622"/>
      <c r="F56" s="622"/>
      <c r="G56" s="622"/>
      <c r="H56" s="622"/>
      <c r="I56" s="622"/>
      <c r="J56" s="622"/>
      <c r="K56" s="130"/>
      <c r="L56" s="94"/>
      <c r="M56" s="570"/>
      <c r="N56" s="572"/>
      <c r="O56" s="572"/>
      <c r="P56" s="573"/>
      <c r="Q56" s="572"/>
      <c r="R56" s="572"/>
      <c r="S56" s="572"/>
      <c r="T56" s="573"/>
      <c r="U56" s="572"/>
      <c r="V56" s="566"/>
      <c r="W56" s="89"/>
      <c r="X56" s="698"/>
      <c r="Y56" s="90"/>
      <c r="Z56" s="705"/>
      <c r="AA56" s="82"/>
      <c r="AB56" s="82"/>
      <c r="AC56" s="82"/>
      <c r="AD56" s="82"/>
      <c r="AE56" s="82"/>
      <c r="AF56" s="706"/>
      <c r="AG56" s="82"/>
    </row>
    <row r="57" spans="1:33" s="91" customFormat="1" ht="30" customHeight="1" x14ac:dyDescent="0.2">
      <c r="A57" s="88">
        <v>8</v>
      </c>
      <c r="B57" s="690"/>
      <c r="C57" s="98"/>
      <c r="D57" s="943" t="s">
        <v>388</v>
      </c>
      <c r="E57" s="943"/>
      <c r="F57" s="943"/>
      <c r="G57" s="943"/>
      <c r="H57" s="943"/>
      <c r="I57" s="943"/>
      <c r="J57" s="943"/>
      <c r="K57" s="666" t="s">
        <v>0</v>
      </c>
      <c r="L57" s="100"/>
      <c r="M57" s="574"/>
      <c r="N57" s="944"/>
      <c r="O57" s="945"/>
      <c r="P57" s="945"/>
      <c r="Q57" s="945"/>
      <c r="R57" s="945"/>
      <c r="S57" s="945"/>
      <c r="T57" s="945"/>
      <c r="U57" s="946"/>
      <c r="V57" s="566"/>
      <c r="W57" s="98"/>
      <c r="X57" s="699"/>
      <c r="Y57" s="90"/>
      <c r="Z57" s="705"/>
      <c r="AA57" s="82"/>
      <c r="AB57" s="82"/>
      <c r="AC57" s="82"/>
      <c r="AD57" s="82"/>
      <c r="AE57" s="82"/>
      <c r="AF57" s="706"/>
      <c r="AG57" s="82"/>
    </row>
    <row r="58" spans="1:33" s="91" customFormat="1" ht="3" customHeight="1" x14ac:dyDescent="0.2">
      <c r="A58" s="128"/>
      <c r="B58" s="697"/>
      <c r="C58" s="128"/>
      <c r="D58" s="622"/>
      <c r="E58" s="622"/>
      <c r="F58" s="622"/>
      <c r="G58" s="622"/>
      <c r="H58" s="622"/>
      <c r="I58" s="622"/>
      <c r="J58" s="622"/>
      <c r="K58" s="130"/>
      <c r="L58" s="94"/>
      <c r="M58" s="570"/>
      <c r="N58" s="572"/>
      <c r="O58" s="572"/>
      <c r="P58" s="573"/>
      <c r="Q58" s="572"/>
      <c r="R58" s="572"/>
      <c r="S58" s="572"/>
      <c r="T58" s="573"/>
      <c r="U58" s="572"/>
      <c r="V58" s="566"/>
      <c r="W58" s="89"/>
      <c r="X58" s="698"/>
      <c r="Y58" s="90"/>
      <c r="Z58" s="705"/>
      <c r="AA58" s="82"/>
      <c r="AB58" s="82"/>
      <c r="AC58" s="82"/>
      <c r="AD58" s="82"/>
      <c r="AE58" s="82"/>
      <c r="AF58" s="706"/>
      <c r="AG58" s="82"/>
    </row>
    <row r="59" spans="1:33" s="91" customFormat="1" ht="16.5" customHeight="1" x14ac:dyDescent="0.2">
      <c r="A59" s="88">
        <v>9</v>
      </c>
      <c r="B59" s="690"/>
      <c r="C59" s="98"/>
      <c r="D59" s="916" t="s">
        <v>389</v>
      </c>
      <c r="E59" s="916"/>
      <c r="F59" s="916"/>
      <c r="G59" s="916"/>
      <c r="H59" s="916"/>
      <c r="I59" s="916"/>
      <c r="J59" s="916"/>
      <c r="K59" s="666" t="s">
        <v>0</v>
      </c>
      <c r="L59" s="100"/>
      <c r="M59" s="568"/>
      <c r="N59" s="913">
        <v>46023</v>
      </c>
      <c r="O59" s="915"/>
      <c r="P59" s="575" t="s">
        <v>1</v>
      </c>
      <c r="Q59" s="913"/>
      <c r="R59" s="914"/>
      <c r="S59" s="915"/>
      <c r="T59" s="576"/>
      <c r="U59" s="576"/>
      <c r="V59" s="566"/>
      <c r="W59" s="98"/>
      <c r="X59" s="696"/>
      <c r="Y59" s="90"/>
      <c r="Z59" s="705"/>
      <c r="AA59" s="783">
        <f>_xlfn.IFS(N59="",0,Q59="",1,TRUE,Q59-N59+1)</f>
        <v>1</v>
      </c>
      <c r="AB59" s="784"/>
      <c r="AC59" s="82"/>
      <c r="AD59" s="879" t="s">
        <v>2</v>
      </c>
      <c r="AE59" s="879"/>
      <c r="AF59" s="707"/>
      <c r="AG59" s="82"/>
    </row>
    <row r="60" spans="1:33" s="91" customFormat="1" ht="9" customHeight="1" x14ac:dyDescent="0.2">
      <c r="A60" s="88"/>
      <c r="B60" s="690"/>
      <c r="C60" s="88"/>
      <c r="D60" s="622"/>
      <c r="E60" s="622"/>
      <c r="F60" s="622"/>
      <c r="G60" s="622"/>
      <c r="H60" s="622"/>
      <c r="I60" s="622"/>
      <c r="J60" s="622"/>
      <c r="K60" s="130"/>
      <c r="L60" s="94"/>
      <c r="M60" s="568"/>
      <c r="N60" s="873" t="s">
        <v>3</v>
      </c>
      <c r="O60" s="873"/>
      <c r="P60" s="578"/>
      <c r="Q60" s="873" t="s">
        <v>4</v>
      </c>
      <c r="R60" s="873"/>
      <c r="S60" s="873"/>
      <c r="T60" s="579"/>
      <c r="U60" s="576"/>
      <c r="V60" s="566"/>
      <c r="W60" s="89"/>
      <c r="X60" s="696"/>
      <c r="Y60" s="90"/>
      <c r="Z60" s="708"/>
      <c r="AA60" s="82"/>
      <c r="AB60" s="82"/>
      <c r="AC60" s="82"/>
      <c r="AD60" s="82"/>
      <c r="AE60" s="82"/>
      <c r="AF60" s="706"/>
      <c r="AG60" s="82"/>
    </row>
    <row r="61" spans="1:33" s="91" customFormat="1" ht="3" customHeight="1" x14ac:dyDescent="0.2">
      <c r="A61" s="128"/>
      <c r="B61" s="697"/>
      <c r="C61" s="128"/>
      <c r="D61" s="622"/>
      <c r="E61" s="622"/>
      <c r="F61" s="622"/>
      <c r="G61" s="622"/>
      <c r="H61" s="622"/>
      <c r="I61" s="622"/>
      <c r="J61" s="622"/>
      <c r="K61" s="130"/>
      <c r="L61" s="94"/>
      <c r="M61" s="570"/>
      <c r="N61" s="564"/>
      <c r="O61" s="564"/>
      <c r="P61" s="565"/>
      <c r="Q61" s="564"/>
      <c r="R61" s="564"/>
      <c r="S61" s="564"/>
      <c r="T61" s="565"/>
      <c r="U61" s="564"/>
      <c r="V61" s="566"/>
      <c r="W61" s="89"/>
      <c r="X61" s="698"/>
      <c r="Y61" s="90"/>
      <c r="Z61" s="705"/>
      <c r="AA61" s="82"/>
      <c r="AB61" s="82"/>
      <c r="AC61" s="82"/>
      <c r="AD61" s="82"/>
      <c r="AE61" s="82"/>
      <c r="AF61" s="706"/>
      <c r="AG61" s="82"/>
    </row>
    <row r="62" spans="1:33" s="91" customFormat="1" ht="16.5" customHeight="1" x14ac:dyDescent="0.2">
      <c r="A62" s="88">
        <v>10</v>
      </c>
      <c r="B62" s="690"/>
      <c r="C62" s="98"/>
      <c r="D62" s="916" t="s">
        <v>390</v>
      </c>
      <c r="E62" s="916"/>
      <c r="F62" s="916"/>
      <c r="G62" s="916"/>
      <c r="H62" s="916"/>
      <c r="I62" s="916"/>
      <c r="J62" s="916"/>
      <c r="K62" s="666" t="s">
        <v>0</v>
      </c>
      <c r="L62" s="100"/>
      <c r="M62" s="580"/>
      <c r="N62" s="917"/>
      <c r="O62" s="918"/>
      <c r="P62" s="918"/>
      <c r="Q62" s="918"/>
      <c r="R62" s="918"/>
      <c r="S62" s="918"/>
      <c r="T62" s="918"/>
      <c r="U62" s="919"/>
      <c r="V62" s="566"/>
      <c r="W62" s="98"/>
      <c r="X62" s="700"/>
      <c r="Y62" s="90"/>
      <c r="Z62" s="705"/>
      <c r="AA62" s="82"/>
      <c r="AB62" s="82"/>
      <c r="AC62" s="82"/>
      <c r="AD62" s="82"/>
      <c r="AE62" s="82"/>
      <c r="AF62" s="706"/>
      <c r="AG62" s="82"/>
    </row>
    <row r="63" spans="1:33" s="91" customFormat="1" ht="3" customHeight="1" x14ac:dyDescent="0.2">
      <c r="A63" s="128"/>
      <c r="B63" s="697"/>
      <c r="C63" s="128"/>
      <c r="D63" s="622"/>
      <c r="E63" s="622"/>
      <c r="F63" s="622"/>
      <c r="G63" s="622"/>
      <c r="H63" s="622"/>
      <c r="I63" s="622"/>
      <c r="J63" s="622"/>
      <c r="K63" s="130"/>
      <c r="L63" s="94"/>
      <c r="M63" s="570"/>
      <c r="N63" s="581"/>
      <c r="O63" s="581"/>
      <c r="P63" s="582"/>
      <c r="Q63" s="581"/>
      <c r="R63" s="581"/>
      <c r="S63" s="581"/>
      <c r="T63" s="582"/>
      <c r="U63" s="581"/>
      <c r="V63" s="566"/>
      <c r="W63" s="89"/>
      <c r="X63" s="698"/>
      <c r="Y63" s="90"/>
      <c r="Z63" s="705"/>
      <c r="AA63" s="82"/>
      <c r="AB63" s="82"/>
      <c r="AC63" s="82"/>
      <c r="AD63" s="82"/>
      <c r="AE63" s="82"/>
      <c r="AF63" s="706"/>
      <c r="AG63" s="82"/>
    </row>
    <row r="64" spans="1:33" s="91" customFormat="1" ht="16.5" customHeight="1" x14ac:dyDescent="0.2">
      <c r="A64" s="88">
        <v>11</v>
      </c>
      <c r="B64" s="690"/>
      <c r="C64" s="88"/>
      <c r="D64" s="920" t="s">
        <v>15</v>
      </c>
      <c r="E64" s="920"/>
      <c r="F64" s="920"/>
      <c r="G64" s="920"/>
      <c r="H64" s="920"/>
      <c r="I64" s="920"/>
      <c r="J64" s="920"/>
      <c r="K64" s="139"/>
      <c r="L64" s="94"/>
      <c r="M64" s="583"/>
      <c r="N64" s="910"/>
      <c r="O64" s="911"/>
      <c r="P64" s="911"/>
      <c r="Q64" s="911"/>
      <c r="R64" s="911"/>
      <c r="S64" s="911"/>
      <c r="T64" s="911"/>
      <c r="U64" s="912"/>
      <c r="V64" s="566"/>
      <c r="W64" s="89"/>
      <c r="X64" s="701"/>
      <c r="Y64" s="90"/>
      <c r="Z64" s="705"/>
      <c r="AA64" s="82"/>
      <c r="AB64" s="82"/>
      <c r="AC64" s="82"/>
      <c r="AD64" s="82"/>
      <c r="AE64" s="82"/>
      <c r="AF64" s="706"/>
      <c r="AG64" s="82"/>
    </row>
    <row r="65" spans="1:33" s="91" customFormat="1" ht="3" customHeight="1" x14ac:dyDescent="0.2">
      <c r="A65" s="128"/>
      <c r="B65" s="697"/>
      <c r="C65" s="128"/>
      <c r="D65" s="624"/>
      <c r="E65" s="624"/>
      <c r="F65" s="624"/>
      <c r="G65" s="624"/>
      <c r="H65" s="624"/>
      <c r="I65" s="624"/>
      <c r="J65" s="624"/>
      <c r="K65" s="141"/>
      <c r="L65" s="142"/>
      <c r="M65" s="584"/>
      <c r="N65" s="585"/>
      <c r="O65" s="585"/>
      <c r="P65" s="585"/>
      <c r="Q65" s="585"/>
      <c r="R65" s="585"/>
      <c r="S65" s="585"/>
      <c r="T65" s="585"/>
      <c r="U65" s="586"/>
      <c r="V65" s="587"/>
      <c r="W65" s="89"/>
      <c r="X65" s="691"/>
      <c r="Y65" s="90"/>
      <c r="Z65" s="705"/>
      <c r="AA65" s="82"/>
      <c r="AB65" s="82"/>
      <c r="AC65" s="82"/>
      <c r="AD65" s="82"/>
      <c r="AE65" s="82"/>
      <c r="AF65" s="706"/>
      <c r="AG65" s="82"/>
    </row>
    <row r="66" spans="1:33" s="91" customFormat="1" ht="16.5" customHeight="1" x14ac:dyDescent="0.2">
      <c r="A66" s="88">
        <v>12</v>
      </c>
      <c r="B66" s="690"/>
      <c r="C66" s="98"/>
      <c r="D66" s="916" t="s">
        <v>391</v>
      </c>
      <c r="E66" s="916"/>
      <c r="F66" s="916"/>
      <c r="G66" s="916"/>
      <c r="H66" s="916"/>
      <c r="I66" s="916"/>
      <c r="J66" s="916"/>
      <c r="K66" s="144"/>
      <c r="L66" s="100"/>
      <c r="M66" s="580"/>
      <c r="N66" s="922"/>
      <c r="O66" s="923"/>
      <c r="P66" s="588"/>
      <c r="Q66" s="891"/>
      <c r="R66" s="892"/>
      <c r="S66" s="892"/>
      <c r="T66" s="892"/>
      <c r="U66" s="893"/>
      <c r="V66" s="566"/>
      <c r="W66" s="98"/>
      <c r="X66" s="700"/>
      <c r="Y66" s="90"/>
      <c r="Z66" s="705"/>
      <c r="AA66" s="82"/>
      <c r="AB66" s="82"/>
      <c r="AC66" s="82"/>
      <c r="AD66" s="82"/>
      <c r="AE66" s="82"/>
      <c r="AF66" s="706"/>
      <c r="AG66" s="82"/>
    </row>
    <row r="67" spans="1:33" s="91" customFormat="1" ht="9" customHeight="1" x14ac:dyDescent="0.2">
      <c r="A67" s="88"/>
      <c r="B67" s="690"/>
      <c r="C67" s="88"/>
      <c r="D67" s="623"/>
      <c r="E67" s="623"/>
      <c r="F67" s="623"/>
      <c r="G67" s="623"/>
      <c r="H67" s="623"/>
      <c r="I67" s="623"/>
      <c r="J67" s="623"/>
      <c r="K67" s="124"/>
      <c r="L67" s="94"/>
      <c r="M67" s="568"/>
      <c r="N67" s="921" t="s">
        <v>28</v>
      </c>
      <c r="O67" s="921"/>
      <c r="P67" s="589"/>
      <c r="Q67" s="921" t="s">
        <v>7</v>
      </c>
      <c r="R67" s="921"/>
      <c r="S67" s="921"/>
      <c r="T67" s="921"/>
      <c r="U67" s="921"/>
      <c r="V67" s="569"/>
      <c r="W67" s="89"/>
      <c r="X67" s="696"/>
      <c r="Y67" s="90"/>
      <c r="Z67" s="705"/>
      <c r="AA67" s="82"/>
      <c r="AB67" s="82"/>
      <c r="AC67" s="82"/>
      <c r="AD67" s="82"/>
      <c r="AE67" s="82"/>
      <c r="AF67" s="706"/>
      <c r="AG67" s="82"/>
    </row>
    <row r="68" spans="1:33" s="91" customFormat="1" ht="3" customHeight="1" x14ac:dyDescent="0.2">
      <c r="A68" s="128"/>
      <c r="B68" s="697"/>
      <c r="C68" s="128"/>
      <c r="D68" s="624"/>
      <c r="E68" s="624"/>
      <c r="F68" s="624"/>
      <c r="G68" s="624"/>
      <c r="H68" s="624"/>
      <c r="I68" s="624"/>
      <c r="J68" s="624"/>
      <c r="K68" s="141"/>
      <c r="L68" s="142"/>
      <c r="M68" s="584"/>
      <c r="N68" s="585"/>
      <c r="O68" s="585"/>
      <c r="P68" s="585"/>
      <c r="Q68" s="585"/>
      <c r="R68" s="585"/>
      <c r="S68" s="585"/>
      <c r="T68" s="585"/>
      <c r="U68" s="586"/>
      <c r="V68" s="587"/>
      <c r="W68" s="89"/>
      <c r="X68" s="691"/>
      <c r="Y68" s="90"/>
      <c r="Z68" s="705"/>
      <c r="AA68" s="82"/>
      <c r="AB68" s="82"/>
      <c r="AC68" s="82"/>
      <c r="AD68" s="82"/>
      <c r="AE68" s="82"/>
      <c r="AF68" s="706"/>
      <c r="AG68" s="82"/>
    </row>
    <row r="69" spans="1:33" s="91" customFormat="1" ht="16.5" customHeight="1" x14ac:dyDescent="0.2">
      <c r="A69" s="88">
        <v>13</v>
      </c>
      <c r="B69" s="690"/>
      <c r="C69" s="98"/>
      <c r="D69" s="916" t="s">
        <v>392</v>
      </c>
      <c r="E69" s="916"/>
      <c r="F69" s="916"/>
      <c r="G69" s="916"/>
      <c r="H69" s="916"/>
      <c r="I69" s="916"/>
      <c r="J69" s="916"/>
      <c r="K69" s="144"/>
      <c r="L69" s="100"/>
      <c r="M69" s="580"/>
      <c r="N69" s="910"/>
      <c r="O69" s="911"/>
      <c r="P69" s="911"/>
      <c r="Q69" s="911"/>
      <c r="R69" s="911"/>
      <c r="S69" s="911"/>
      <c r="T69" s="911"/>
      <c r="U69" s="912"/>
      <c r="V69" s="566"/>
      <c r="W69" s="98"/>
      <c r="X69" s="700"/>
      <c r="Y69" s="90"/>
      <c r="Z69" s="705"/>
      <c r="AA69" s="82"/>
      <c r="AB69" s="82"/>
      <c r="AC69" s="82"/>
      <c r="AD69" s="82"/>
      <c r="AE69" s="82"/>
      <c r="AF69" s="706"/>
      <c r="AG69" s="82"/>
    </row>
    <row r="70" spans="1:33" s="91" customFormat="1" ht="7.5" customHeight="1" x14ac:dyDescent="0.2">
      <c r="A70" s="128"/>
      <c r="B70" s="712"/>
      <c r="C70" s="713"/>
      <c r="D70" s="714"/>
      <c r="E70" s="714"/>
      <c r="F70" s="714"/>
      <c r="G70" s="714"/>
      <c r="H70" s="714"/>
      <c r="I70" s="714"/>
      <c r="J70" s="714"/>
      <c r="K70" s="715"/>
      <c r="L70" s="82"/>
      <c r="M70" s="590"/>
      <c r="N70" s="591"/>
      <c r="O70" s="591"/>
      <c r="P70" s="592"/>
      <c r="Q70" s="591"/>
      <c r="R70" s="591"/>
      <c r="S70" s="591"/>
      <c r="T70" s="592"/>
      <c r="U70" s="591"/>
      <c r="V70" s="593"/>
      <c r="W70" s="82"/>
      <c r="X70" s="667"/>
      <c r="Y70" s="90"/>
      <c r="Z70" s="709"/>
      <c r="AA70" s="710"/>
      <c r="AB70" s="710"/>
      <c r="AC70" s="710"/>
      <c r="AD70" s="710"/>
      <c r="AE70" s="710"/>
      <c r="AF70" s="711"/>
      <c r="AG70" s="82"/>
    </row>
    <row r="71" spans="1:33" s="91" customFormat="1" ht="7.5" customHeight="1" x14ac:dyDescent="0.2">
      <c r="A71" s="128"/>
      <c r="B71" s="128"/>
      <c r="C71" s="128"/>
      <c r="D71" s="625"/>
      <c r="E71" s="625"/>
      <c r="F71" s="625"/>
      <c r="G71" s="625"/>
      <c r="H71" s="625"/>
      <c r="I71" s="625"/>
      <c r="J71" s="625"/>
      <c r="K71" s="151"/>
      <c r="L71" s="82"/>
      <c r="M71" s="584"/>
      <c r="N71" s="594"/>
      <c r="O71" s="594"/>
      <c r="P71" s="594"/>
      <c r="Q71" s="594"/>
      <c r="R71" s="594"/>
      <c r="S71" s="594"/>
      <c r="T71" s="595"/>
      <c r="U71" s="595"/>
      <c r="V71" s="587"/>
      <c r="W71" s="82"/>
      <c r="X71" s="112"/>
      <c r="Y71" s="90"/>
      <c r="Z71" s="82"/>
      <c r="AA71" s="82"/>
      <c r="AB71" s="82"/>
      <c r="AC71" s="82"/>
      <c r="AD71" s="82"/>
      <c r="AE71" s="82"/>
      <c r="AF71" s="82"/>
      <c r="AG71" s="82"/>
    </row>
    <row r="72" spans="1:33" s="91" customFormat="1" ht="7.5" customHeight="1" x14ac:dyDescent="0.2">
      <c r="A72" s="128"/>
      <c r="B72" s="152"/>
      <c r="C72" s="153"/>
      <c r="D72" s="626"/>
      <c r="E72" s="626"/>
      <c r="F72" s="626"/>
      <c r="G72" s="626"/>
      <c r="H72" s="626"/>
      <c r="I72" s="626"/>
      <c r="J72" s="626"/>
      <c r="K72" s="154"/>
      <c r="L72" s="82"/>
      <c r="M72" s="584"/>
      <c r="N72" s="596"/>
      <c r="O72" s="596"/>
      <c r="P72" s="596"/>
      <c r="Q72" s="596"/>
      <c r="R72" s="596"/>
      <c r="S72" s="596"/>
      <c r="T72" s="576"/>
      <c r="U72" s="576"/>
      <c r="V72" s="587"/>
      <c r="W72" s="82"/>
      <c r="X72" s="155"/>
      <c r="Y72" s="90"/>
      <c r="Z72" s="156"/>
      <c r="AA72" s="157"/>
      <c r="AB72" s="157"/>
      <c r="AC72" s="157"/>
      <c r="AD72" s="157"/>
      <c r="AE72" s="157"/>
      <c r="AF72" s="158"/>
      <c r="AG72" s="82"/>
    </row>
    <row r="73" spans="1:33" s="91" customFormat="1" ht="18" customHeight="1" x14ac:dyDescent="0.2">
      <c r="A73" s="88"/>
      <c r="B73" s="122"/>
      <c r="C73" s="88"/>
      <c r="D73" s="924" t="s">
        <v>50</v>
      </c>
      <c r="E73" s="924"/>
      <c r="F73" s="924"/>
      <c r="G73" s="924"/>
      <c r="H73" s="924"/>
      <c r="I73" s="924"/>
      <c r="J73" s="924"/>
      <c r="K73" s="159" t="s">
        <v>0</v>
      </c>
      <c r="L73" s="142"/>
      <c r="M73" s="584"/>
      <c r="N73" s="596"/>
      <c r="O73" s="596"/>
      <c r="P73" s="596"/>
      <c r="Q73" s="596"/>
      <c r="R73" s="596"/>
      <c r="S73" s="596"/>
      <c r="T73" s="576"/>
      <c r="U73" s="576"/>
      <c r="V73" s="566"/>
      <c r="W73" s="89"/>
      <c r="X73" s="143"/>
      <c r="Y73" s="90"/>
      <c r="Z73" s="126"/>
      <c r="AA73" s="556" t="s">
        <v>299</v>
      </c>
      <c r="AB73" s="556"/>
      <c r="AC73" s="556"/>
      <c r="AD73" s="556"/>
      <c r="AE73" s="556"/>
      <c r="AF73" s="127"/>
      <c r="AG73" s="82"/>
    </row>
    <row r="74" spans="1:33" s="91" customFormat="1" ht="4.5" customHeight="1" x14ac:dyDescent="0.2">
      <c r="A74" s="128"/>
      <c r="B74" s="140"/>
      <c r="C74" s="128"/>
      <c r="D74" s="624"/>
      <c r="E74" s="624"/>
      <c r="F74" s="624"/>
      <c r="G74" s="624"/>
      <c r="H74" s="624"/>
      <c r="I74" s="624"/>
      <c r="J74" s="624"/>
      <c r="K74" s="141"/>
      <c r="L74" s="142"/>
      <c r="M74" s="584"/>
      <c r="N74" s="596"/>
      <c r="O74" s="596"/>
      <c r="P74" s="596"/>
      <c r="Q74" s="596"/>
      <c r="R74" s="596"/>
      <c r="S74" s="596"/>
      <c r="T74" s="596"/>
      <c r="U74" s="576"/>
      <c r="V74" s="587"/>
      <c r="W74" s="89"/>
      <c r="X74" s="143"/>
      <c r="Y74" s="90"/>
      <c r="Z74" s="126"/>
      <c r="AA74" s="82"/>
      <c r="AB74" s="82"/>
      <c r="AC74" s="82"/>
      <c r="AD74" s="82"/>
      <c r="AE74" s="82"/>
      <c r="AF74" s="127"/>
      <c r="AG74" s="82"/>
    </row>
    <row r="75" spans="1:33" s="91" customFormat="1" ht="16.5" customHeight="1" x14ac:dyDescent="0.2">
      <c r="A75" s="88">
        <v>14</v>
      </c>
      <c r="B75" s="122"/>
      <c r="C75" s="98"/>
      <c r="D75" s="722" t="s">
        <v>122</v>
      </c>
      <c r="E75" s="722"/>
      <c r="F75" s="722"/>
      <c r="G75" s="722"/>
      <c r="H75" s="722"/>
      <c r="I75" s="722"/>
      <c r="J75" s="722"/>
      <c r="K75" s="160" t="s">
        <v>0</v>
      </c>
      <c r="L75" s="100"/>
      <c r="M75" s="568"/>
      <c r="N75" s="875"/>
      <c r="O75" s="877"/>
      <c r="P75" s="598"/>
      <c r="Q75" s="875"/>
      <c r="R75" s="876"/>
      <c r="S75" s="877"/>
      <c r="T75" s="599"/>
      <c r="U75" s="597"/>
      <c r="V75" s="569"/>
      <c r="W75" s="98"/>
      <c r="X75" s="125"/>
      <c r="Y75" s="90"/>
      <c r="Z75" s="126"/>
      <c r="AA75" s="783">
        <f>N75+Q75+U75</f>
        <v>0</v>
      </c>
      <c r="AB75" s="784"/>
      <c r="AC75" s="82"/>
      <c r="AD75" s="880" t="s">
        <v>289</v>
      </c>
      <c r="AE75" s="880"/>
      <c r="AF75" s="161"/>
      <c r="AG75" s="82"/>
    </row>
    <row r="76" spans="1:33" s="91" customFormat="1" ht="9" customHeight="1" x14ac:dyDescent="0.2">
      <c r="A76" s="88"/>
      <c r="B76" s="122"/>
      <c r="C76" s="88"/>
      <c r="D76" s="623"/>
      <c r="E76" s="623"/>
      <c r="F76" s="623"/>
      <c r="G76" s="623"/>
      <c r="H76" s="623"/>
      <c r="I76" s="623"/>
      <c r="J76" s="623"/>
      <c r="K76" s="124"/>
      <c r="L76" s="94"/>
      <c r="M76" s="568"/>
      <c r="N76" s="873" t="s">
        <v>51</v>
      </c>
      <c r="O76" s="873"/>
      <c r="P76" s="578"/>
      <c r="Q76" s="873" t="s">
        <v>52</v>
      </c>
      <c r="R76" s="873"/>
      <c r="S76" s="873"/>
      <c r="T76" s="579"/>
      <c r="U76" s="577" t="s">
        <v>53</v>
      </c>
      <c r="V76" s="569"/>
      <c r="W76" s="89"/>
      <c r="X76" s="125"/>
      <c r="Y76" s="90"/>
      <c r="Z76" s="126"/>
      <c r="AA76" s="82"/>
      <c r="AB76" s="82"/>
      <c r="AC76" s="82"/>
      <c r="AD76" s="82"/>
      <c r="AE76" s="82"/>
      <c r="AF76" s="127"/>
      <c r="AG76" s="82"/>
    </row>
    <row r="77" spans="1:33" s="91" customFormat="1" ht="3" customHeight="1" x14ac:dyDescent="0.2">
      <c r="A77" s="128"/>
      <c r="B77" s="140"/>
      <c r="C77" s="128"/>
      <c r="D77" s="624"/>
      <c r="E77" s="624"/>
      <c r="F77" s="624"/>
      <c r="G77" s="624"/>
      <c r="H77" s="624"/>
      <c r="I77" s="624"/>
      <c r="J77" s="624"/>
      <c r="K77" s="141"/>
      <c r="L77" s="142"/>
      <c r="M77" s="584"/>
      <c r="N77" s="596"/>
      <c r="O77" s="596"/>
      <c r="P77" s="596"/>
      <c r="Q77" s="596"/>
      <c r="R77" s="596"/>
      <c r="S77" s="596"/>
      <c r="T77" s="596"/>
      <c r="U77" s="576"/>
      <c r="V77" s="587"/>
      <c r="W77" s="89"/>
      <c r="X77" s="143"/>
      <c r="Y77" s="90"/>
      <c r="Z77" s="126"/>
      <c r="AA77" s="82"/>
      <c r="AB77" s="82"/>
      <c r="AC77" s="82"/>
      <c r="AD77" s="82"/>
      <c r="AE77" s="82"/>
      <c r="AF77" s="127"/>
      <c r="AG77" s="82"/>
    </row>
    <row r="78" spans="1:33" s="91" customFormat="1" ht="16.5" customHeight="1" x14ac:dyDescent="0.2">
      <c r="A78" s="88">
        <v>15</v>
      </c>
      <c r="B78" s="122"/>
      <c r="C78" s="98"/>
      <c r="D78" s="722" t="s">
        <v>123</v>
      </c>
      <c r="E78" s="722"/>
      <c r="F78" s="722"/>
      <c r="G78" s="722"/>
      <c r="H78" s="722"/>
      <c r="I78" s="722"/>
      <c r="J78" s="722"/>
      <c r="K78" s="160" t="s">
        <v>0</v>
      </c>
      <c r="L78" s="100"/>
      <c r="M78" s="568"/>
      <c r="N78" s="875"/>
      <c r="O78" s="877"/>
      <c r="P78" s="598"/>
      <c r="Q78" s="785" t="s">
        <v>406</v>
      </c>
      <c r="R78" s="785"/>
      <c r="S78" s="785"/>
      <c r="T78" s="785"/>
      <c r="U78" s="785"/>
      <c r="V78" s="587"/>
      <c r="W78" s="98"/>
      <c r="X78" s="125"/>
      <c r="Y78" s="90"/>
      <c r="Z78" s="126"/>
      <c r="AA78" s="750" t="str">
        <f>IF(N78&gt;(AA75/2)," Die Anzahl der maximal förderfähigen Teilnehmen*innen mit Individualförderung ist überschritten!","")</f>
        <v/>
      </c>
      <c r="AB78" s="751"/>
      <c r="AC78" s="751"/>
      <c r="AD78" s="751"/>
      <c r="AE78" s="752"/>
      <c r="AF78" s="127"/>
      <c r="AG78" s="82"/>
    </row>
    <row r="79" spans="1:33" s="91" customFormat="1" ht="3" customHeight="1" x14ac:dyDescent="0.2">
      <c r="A79" s="128"/>
      <c r="B79" s="140"/>
      <c r="C79" s="128"/>
      <c r="D79" s="624"/>
      <c r="E79" s="624"/>
      <c r="F79" s="624"/>
      <c r="G79" s="624"/>
      <c r="H79" s="624"/>
      <c r="I79" s="624"/>
      <c r="J79" s="624"/>
      <c r="K79" s="141"/>
      <c r="L79" s="142"/>
      <c r="M79" s="584"/>
      <c r="N79" s="596"/>
      <c r="O79" s="596"/>
      <c r="P79" s="596"/>
      <c r="Q79" s="596"/>
      <c r="R79" s="596"/>
      <c r="S79" s="596"/>
      <c r="T79" s="596"/>
      <c r="U79" s="576"/>
      <c r="V79" s="587"/>
      <c r="W79" s="89"/>
      <c r="X79" s="143"/>
      <c r="Y79" s="90"/>
      <c r="Z79" s="126"/>
      <c r="AA79" s="537"/>
      <c r="AB79" s="537"/>
      <c r="AC79" s="537"/>
      <c r="AD79" s="537"/>
      <c r="AE79" s="537"/>
      <c r="AF79" s="127"/>
      <c r="AG79" s="82"/>
    </row>
    <row r="80" spans="1:33" s="91" customFormat="1" ht="16.5" customHeight="1" x14ac:dyDescent="0.2">
      <c r="A80" s="88">
        <v>16</v>
      </c>
      <c r="B80" s="122"/>
      <c r="C80" s="98"/>
      <c r="D80" s="722" t="s">
        <v>124</v>
      </c>
      <c r="E80" s="722"/>
      <c r="F80" s="722"/>
      <c r="G80" s="722"/>
      <c r="H80" s="722"/>
      <c r="I80" s="722"/>
      <c r="J80" s="722"/>
      <c r="K80" s="160" t="s">
        <v>0</v>
      </c>
      <c r="L80" s="100"/>
      <c r="M80" s="568"/>
      <c r="N80" s="875"/>
      <c r="O80" s="877"/>
      <c r="P80" s="598"/>
      <c r="Q80" s="785" t="s">
        <v>381</v>
      </c>
      <c r="R80" s="785"/>
      <c r="S80" s="785"/>
      <c r="T80" s="785"/>
      <c r="U80" s="785"/>
      <c r="V80" s="587"/>
      <c r="W80" s="98"/>
      <c r="X80" s="125"/>
      <c r="Y80" s="90"/>
      <c r="Z80" s="126"/>
      <c r="AA80" s="894" t="str">
        <f>IF(OR(N80="",N80=0),"",IF(AND(AA75&gt;14,N80&lt;=ROUNDUP(AA75/7,0)),"",IF(AND(AND(AA75&lt;15,AA75&gt;=3),N80&lt;3),""," Die Anzahl der maximal förderfähigen Betreuer*innen ist überschritten!")))</f>
        <v/>
      </c>
      <c r="AB80" s="895"/>
      <c r="AC80" s="895"/>
      <c r="AD80" s="895"/>
      <c r="AE80" s="896"/>
      <c r="AF80" s="127"/>
      <c r="AG80" s="82"/>
    </row>
    <row r="81" spans="1:33" s="91" customFormat="1" ht="3" customHeight="1" x14ac:dyDescent="0.2">
      <c r="A81" s="128"/>
      <c r="B81" s="140"/>
      <c r="C81" s="128"/>
      <c r="D81" s="624"/>
      <c r="E81" s="624"/>
      <c r="F81" s="624"/>
      <c r="G81" s="624"/>
      <c r="H81" s="624"/>
      <c r="I81" s="624"/>
      <c r="J81" s="624"/>
      <c r="K81" s="141"/>
      <c r="L81" s="142"/>
      <c r="M81" s="584"/>
      <c r="N81" s="596"/>
      <c r="O81" s="596"/>
      <c r="P81" s="596"/>
      <c r="Q81" s="596"/>
      <c r="R81" s="596"/>
      <c r="S81" s="596"/>
      <c r="T81" s="596"/>
      <c r="U81" s="576"/>
      <c r="V81" s="587"/>
      <c r="W81" s="89"/>
      <c r="X81" s="143"/>
      <c r="Y81" s="90"/>
      <c r="Z81" s="126"/>
      <c r="AA81" s="537"/>
      <c r="AB81" s="537"/>
      <c r="AC81" s="537"/>
      <c r="AD81" s="537"/>
      <c r="AE81" s="537"/>
      <c r="AF81" s="127"/>
      <c r="AG81" s="82"/>
    </row>
    <row r="82" spans="1:33" s="91" customFormat="1" ht="16.5" customHeight="1" x14ac:dyDescent="0.2">
      <c r="A82" s="88">
        <v>17</v>
      </c>
      <c r="B82" s="122"/>
      <c r="C82" s="98"/>
      <c r="D82" s="722" t="s">
        <v>125</v>
      </c>
      <c r="E82" s="722"/>
      <c r="F82" s="722"/>
      <c r="G82" s="722"/>
      <c r="H82" s="722"/>
      <c r="I82" s="722"/>
      <c r="J82" s="722"/>
      <c r="K82" s="160" t="s">
        <v>0</v>
      </c>
      <c r="L82" s="100"/>
      <c r="M82" s="568"/>
      <c r="N82" s="875"/>
      <c r="O82" s="877"/>
      <c r="P82" s="598"/>
      <c r="Q82" s="785" t="s">
        <v>382</v>
      </c>
      <c r="R82" s="785"/>
      <c r="S82" s="785"/>
      <c r="T82" s="785"/>
      <c r="U82" s="785"/>
      <c r="V82" s="587"/>
      <c r="W82" s="98"/>
      <c r="X82" s="125"/>
      <c r="Y82" s="90"/>
      <c r="Z82" s="126"/>
      <c r="AA82" s="894" t="str">
        <f>IF(AND(N82&gt;0,N84="")," Zusätzliche Betreuer*innen müssen begründet werden!","")</f>
        <v/>
      </c>
      <c r="AB82" s="895"/>
      <c r="AC82" s="895"/>
      <c r="AD82" s="895"/>
      <c r="AE82" s="896"/>
      <c r="AF82" s="127"/>
      <c r="AG82" s="82"/>
    </row>
    <row r="83" spans="1:33" s="91" customFormat="1" ht="3" customHeight="1" x14ac:dyDescent="0.2">
      <c r="A83" s="128"/>
      <c r="B83" s="140"/>
      <c r="C83" s="128"/>
      <c r="D83" s="624"/>
      <c r="E83" s="624"/>
      <c r="F83" s="624"/>
      <c r="G83" s="624"/>
      <c r="H83" s="624"/>
      <c r="I83" s="624"/>
      <c r="J83" s="624"/>
      <c r="K83" s="141"/>
      <c r="L83" s="142"/>
      <c r="M83" s="584"/>
      <c r="N83" s="596"/>
      <c r="O83" s="596"/>
      <c r="P83" s="596"/>
      <c r="Q83" s="596"/>
      <c r="R83" s="596"/>
      <c r="S83" s="596"/>
      <c r="T83" s="596"/>
      <c r="U83" s="576"/>
      <c r="V83" s="587"/>
      <c r="W83" s="89"/>
      <c r="X83" s="143"/>
      <c r="Y83" s="90"/>
      <c r="Z83" s="126"/>
      <c r="AA83" s="82"/>
      <c r="AB83" s="82"/>
      <c r="AC83" s="82"/>
      <c r="AD83" s="82"/>
      <c r="AE83" s="82"/>
      <c r="AF83" s="127"/>
      <c r="AG83" s="82"/>
    </row>
    <row r="84" spans="1:33" s="91" customFormat="1" ht="30" customHeight="1" x14ac:dyDescent="0.2">
      <c r="A84" s="541">
        <v>18</v>
      </c>
      <c r="B84" s="122"/>
      <c r="C84" s="88"/>
      <c r="D84" s="623"/>
      <c r="E84" s="623"/>
      <c r="F84" s="623"/>
      <c r="G84" s="623"/>
      <c r="H84" s="623"/>
      <c r="I84" s="623"/>
      <c r="J84" s="623"/>
      <c r="K84" s="124"/>
      <c r="L84" s="94"/>
      <c r="M84" s="580"/>
      <c r="N84" s="883"/>
      <c r="O84" s="884"/>
      <c r="P84" s="884"/>
      <c r="Q84" s="884"/>
      <c r="R84" s="884"/>
      <c r="S84" s="884"/>
      <c r="T84" s="884"/>
      <c r="U84" s="885"/>
      <c r="V84" s="587"/>
      <c r="W84" s="89"/>
      <c r="X84" s="162"/>
      <c r="Y84" s="90"/>
      <c r="Z84" s="126"/>
      <c r="AA84" s="82"/>
      <c r="AB84" s="82"/>
      <c r="AC84" s="82"/>
      <c r="AD84" s="82"/>
      <c r="AE84" s="82"/>
      <c r="AF84" s="127"/>
      <c r="AG84" s="82"/>
    </row>
    <row r="85" spans="1:33" s="91" customFormat="1" ht="9" customHeight="1" x14ac:dyDescent="0.2">
      <c r="A85" s="121"/>
      <c r="B85" s="122"/>
      <c r="C85" s="88"/>
      <c r="D85" s="623"/>
      <c r="E85" s="623"/>
      <c r="F85" s="623"/>
      <c r="G85" s="623"/>
      <c r="H85" s="623"/>
      <c r="I85" s="623"/>
      <c r="J85" s="623"/>
      <c r="K85" s="124"/>
      <c r="L85" s="94"/>
      <c r="M85" s="568"/>
      <c r="N85" s="873" t="s">
        <v>321</v>
      </c>
      <c r="O85" s="873"/>
      <c r="P85" s="873"/>
      <c r="Q85" s="873"/>
      <c r="R85" s="873"/>
      <c r="S85" s="873"/>
      <c r="T85" s="873"/>
      <c r="U85" s="873"/>
      <c r="V85" s="569"/>
      <c r="W85" s="89"/>
      <c r="X85" s="125"/>
      <c r="Y85" s="90"/>
      <c r="Z85" s="126"/>
      <c r="AA85" s="82"/>
      <c r="AB85" s="82"/>
      <c r="AC85" s="82"/>
      <c r="AD85" s="82"/>
      <c r="AE85" s="82"/>
      <c r="AF85" s="127"/>
      <c r="AG85" s="82"/>
    </row>
    <row r="86" spans="1:33" s="91" customFormat="1" ht="3" customHeight="1" x14ac:dyDescent="0.2">
      <c r="A86" s="128"/>
      <c r="B86" s="140"/>
      <c r="C86" s="128"/>
      <c r="D86" s="624"/>
      <c r="E86" s="624"/>
      <c r="F86" s="624"/>
      <c r="G86" s="624"/>
      <c r="H86" s="624"/>
      <c r="I86" s="624"/>
      <c r="J86" s="624"/>
      <c r="K86" s="141"/>
      <c r="L86" s="142"/>
      <c r="M86" s="584"/>
      <c r="N86" s="596"/>
      <c r="O86" s="596"/>
      <c r="P86" s="596"/>
      <c r="Q86" s="596"/>
      <c r="R86" s="596"/>
      <c r="S86" s="596"/>
      <c r="T86" s="596"/>
      <c r="U86" s="576"/>
      <c r="V86" s="587"/>
      <c r="W86" s="89"/>
      <c r="X86" s="143"/>
      <c r="Y86" s="90"/>
      <c r="Z86" s="126"/>
      <c r="AA86" s="82"/>
      <c r="AB86" s="82"/>
      <c r="AC86" s="82"/>
      <c r="AD86" s="82"/>
      <c r="AE86" s="82"/>
      <c r="AF86" s="127"/>
      <c r="AG86" s="82"/>
    </row>
    <row r="87" spans="1:33" s="91" customFormat="1" ht="16.5" customHeight="1" x14ac:dyDescent="0.2">
      <c r="A87" s="88">
        <v>19</v>
      </c>
      <c r="B87" s="122"/>
      <c r="C87" s="88"/>
      <c r="D87" s="886" t="s">
        <v>54</v>
      </c>
      <c r="E87" s="886"/>
      <c r="F87" s="886"/>
      <c r="G87" s="886"/>
      <c r="H87" s="886"/>
      <c r="I87" s="886"/>
      <c r="J87" s="886"/>
      <c r="K87" s="525" t="s">
        <v>0</v>
      </c>
      <c r="L87" s="94"/>
      <c r="M87" s="568"/>
      <c r="N87" s="875"/>
      <c r="O87" s="877"/>
      <c r="P87" s="598"/>
      <c r="Q87" s="785" t="s">
        <v>54</v>
      </c>
      <c r="R87" s="785"/>
      <c r="S87" s="785"/>
      <c r="T87" s="785"/>
      <c r="U87" s="785"/>
      <c r="V87" s="587"/>
      <c r="W87" s="89"/>
      <c r="X87" s="125"/>
      <c r="Y87" s="90"/>
      <c r="Z87" s="126"/>
      <c r="AA87" s="82"/>
      <c r="AB87" s="82"/>
      <c r="AC87" s="82"/>
      <c r="AD87" s="82"/>
      <c r="AE87" s="82"/>
      <c r="AF87" s="127"/>
      <c r="AG87" s="82"/>
    </row>
    <row r="88" spans="1:33" s="91" customFormat="1" ht="3" customHeight="1" x14ac:dyDescent="0.2">
      <c r="A88" s="128"/>
      <c r="B88" s="140"/>
      <c r="C88" s="128"/>
      <c r="D88" s="640"/>
      <c r="E88" s="640"/>
      <c r="F88" s="640"/>
      <c r="G88" s="640"/>
      <c r="H88" s="640"/>
      <c r="I88" s="640"/>
      <c r="J88" s="640"/>
      <c r="K88" s="141"/>
      <c r="L88" s="142"/>
      <c r="M88" s="584"/>
      <c r="N88" s="596"/>
      <c r="O88" s="596"/>
      <c r="P88" s="596"/>
      <c r="Q88" s="596"/>
      <c r="R88" s="596"/>
      <c r="S88" s="596"/>
      <c r="T88" s="596"/>
      <c r="U88" s="576"/>
      <c r="V88" s="587"/>
      <c r="W88" s="89"/>
      <c r="X88" s="143"/>
      <c r="Y88" s="90"/>
      <c r="Z88" s="126"/>
      <c r="AA88" s="82"/>
      <c r="AB88" s="82"/>
      <c r="AC88" s="82"/>
      <c r="AD88" s="82"/>
      <c r="AE88" s="82"/>
      <c r="AF88" s="127"/>
      <c r="AG88" s="82"/>
    </row>
    <row r="89" spans="1:33" s="91" customFormat="1" ht="16.5" customHeight="1" x14ac:dyDescent="0.2">
      <c r="A89" s="88">
        <v>20</v>
      </c>
      <c r="B89" s="122"/>
      <c r="C89" s="88"/>
      <c r="D89" s="886" t="s">
        <v>55</v>
      </c>
      <c r="E89" s="886"/>
      <c r="F89" s="886"/>
      <c r="G89" s="886"/>
      <c r="H89" s="886"/>
      <c r="I89" s="886"/>
      <c r="J89" s="886"/>
      <c r="K89" s="525" t="s">
        <v>0</v>
      </c>
      <c r="L89" s="94"/>
      <c r="M89" s="568"/>
      <c r="N89" s="875"/>
      <c r="O89" s="877"/>
      <c r="P89" s="598"/>
      <c r="Q89" s="785" t="s">
        <v>55</v>
      </c>
      <c r="R89" s="785"/>
      <c r="S89" s="785"/>
      <c r="T89" s="785"/>
      <c r="U89" s="785"/>
      <c r="V89" s="587"/>
      <c r="W89" s="89"/>
      <c r="X89" s="125"/>
      <c r="Y89" s="90"/>
      <c r="Z89" s="126"/>
      <c r="AA89" s="783">
        <f>N75+Q75+U75+N80+N82+N87+N89</f>
        <v>0</v>
      </c>
      <c r="AB89" s="784"/>
      <c r="AC89" s="82"/>
      <c r="AD89" s="881" t="s">
        <v>451</v>
      </c>
      <c r="AE89" s="881"/>
      <c r="AF89" s="127"/>
      <c r="AG89" s="82"/>
    </row>
    <row r="90" spans="1:33" s="91" customFormat="1" ht="7.5" customHeight="1" x14ac:dyDescent="0.2">
      <c r="A90" s="128"/>
      <c r="B90" s="163"/>
      <c r="C90" s="164"/>
      <c r="D90" s="627"/>
      <c r="E90" s="627"/>
      <c r="F90" s="627"/>
      <c r="G90" s="627"/>
      <c r="H90" s="627"/>
      <c r="I90" s="627"/>
      <c r="J90" s="627"/>
      <c r="K90" s="165"/>
      <c r="L90" s="82"/>
      <c r="M90" s="584"/>
      <c r="N90" s="596"/>
      <c r="O90" s="596"/>
      <c r="P90" s="596"/>
      <c r="Q90" s="596"/>
      <c r="R90" s="596"/>
      <c r="S90" s="596"/>
      <c r="T90" s="576"/>
      <c r="U90" s="576"/>
      <c r="V90" s="600"/>
      <c r="W90" s="82"/>
      <c r="X90" s="166"/>
      <c r="Y90" s="90"/>
      <c r="Z90" s="167"/>
      <c r="AA90" s="168"/>
      <c r="AB90" s="168"/>
      <c r="AC90" s="168"/>
      <c r="AD90" s="168"/>
      <c r="AE90" s="168"/>
      <c r="AF90" s="169"/>
      <c r="AG90" s="82"/>
    </row>
    <row r="91" spans="1:33" s="91" customFormat="1" ht="7.5" customHeight="1" x14ac:dyDescent="0.2">
      <c r="A91" s="128"/>
      <c r="B91" s="128"/>
      <c r="C91" s="128"/>
      <c r="D91" s="625"/>
      <c r="E91" s="625"/>
      <c r="F91" s="625"/>
      <c r="G91" s="625"/>
      <c r="H91" s="625"/>
      <c r="I91" s="625"/>
      <c r="J91" s="625"/>
      <c r="K91" s="151"/>
      <c r="L91" s="82"/>
      <c r="M91" s="584"/>
      <c r="N91" s="594"/>
      <c r="O91" s="594"/>
      <c r="P91" s="594"/>
      <c r="Q91" s="594"/>
      <c r="R91" s="594"/>
      <c r="S91" s="594"/>
      <c r="T91" s="595"/>
      <c r="U91" s="595"/>
      <c r="V91" s="587"/>
      <c r="W91" s="82"/>
      <c r="X91" s="112"/>
      <c r="Y91" s="90"/>
      <c r="Z91" s="82"/>
      <c r="AA91" s="82"/>
      <c r="AB91" s="82"/>
      <c r="AC91" s="82"/>
      <c r="AD91" s="82"/>
      <c r="AE91" s="82"/>
      <c r="AF91" s="82"/>
      <c r="AG91" s="82"/>
    </row>
    <row r="92" spans="1:33" s="91" customFormat="1" ht="7.5" customHeight="1" x14ac:dyDescent="0.2">
      <c r="A92" s="128"/>
      <c r="B92" s="170"/>
      <c r="C92" s="171"/>
      <c r="D92" s="628"/>
      <c r="E92" s="628"/>
      <c r="F92" s="628"/>
      <c r="G92" s="628"/>
      <c r="H92" s="628"/>
      <c r="I92" s="628"/>
      <c r="J92" s="628"/>
      <c r="K92" s="172"/>
      <c r="L92" s="82"/>
      <c r="M92" s="584"/>
      <c r="N92" s="596"/>
      <c r="O92" s="596"/>
      <c r="P92" s="596"/>
      <c r="Q92" s="596"/>
      <c r="R92" s="596"/>
      <c r="S92" s="596"/>
      <c r="T92" s="576"/>
      <c r="U92" s="576"/>
      <c r="V92" s="587"/>
      <c r="W92" s="82"/>
      <c r="X92" s="173"/>
      <c r="Y92" s="90"/>
      <c r="Z92" s="170"/>
      <c r="AA92" s="174"/>
      <c r="AB92" s="174"/>
      <c r="AC92" s="174"/>
      <c r="AD92" s="174"/>
      <c r="AE92" s="174"/>
      <c r="AF92" s="175"/>
      <c r="AG92" s="82"/>
    </row>
    <row r="93" spans="1:33" s="91" customFormat="1" ht="18" customHeight="1" x14ac:dyDescent="0.2">
      <c r="A93" s="88"/>
      <c r="B93" s="176"/>
      <c r="C93" s="88"/>
      <c r="D93" s="887" t="s">
        <v>56</v>
      </c>
      <c r="E93" s="887"/>
      <c r="F93" s="887"/>
      <c r="G93" s="887"/>
      <c r="H93" s="887"/>
      <c r="I93" s="887"/>
      <c r="J93" s="887"/>
      <c r="K93" s="177" t="s">
        <v>0</v>
      </c>
      <c r="L93" s="142"/>
      <c r="M93" s="584"/>
      <c r="N93" s="596"/>
      <c r="O93" s="596"/>
      <c r="P93" s="596"/>
      <c r="Q93" s="596"/>
      <c r="R93" s="596"/>
      <c r="S93" s="596"/>
      <c r="T93" s="576"/>
      <c r="U93" s="576"/>
      <c r="V93" s="566"/>
      <c r="W93" s="89"/>
      <c r="X93" s="178"/>
      <c r="Y93" s="90"/>
      <c r="Z93" s="176"/>
      <c r="AA93" s="558" t="s">
        <v>312</v>
      </c>
      <c r="AB93" s="558"/>
      <c r="AC93" s="558"/>
      <c r="AD93" s="558"/>
      <c r="AE93" s="558"/>
      <c r="AF93" s="179"/>
      <c r="AG93" s="82"/>
    </row>
    <row r="94" spans="1:33" s="91" customFormat="1" ht="4.5" customHeight="1" x14ac:dyDescent="0.2">
      <c r="A94" s="128"/>
      <c r="B94" s="180"/>
      <c r="C94" s="128"/>
      <c r="D94" s="641"/>
      <c r="E94" s="641"/>
      <c r="F94" s="641"/>
      <c r="G94" s="641"/>
      <c r="H94" s="641"/>
      <c r="I94" s="641"/>
      <c r="J94" s="641"/>
      <c r="K94" s="181"/>
      <c r="L94" s="142"/>
      <c r="M94" s="584"/>
      <c r="N94" s="596"/>
      <c r="O94" s="596"/>
      <c r="P94" s="596"/>
      <c r="Q94" s="596"/>
      <c r="R94" s="596"/>
      <c r="S94" s="596"/>
      <c r="T94" s="596"/>
      <c r="U94" s="576"/>
      <c r="V94" s="587"/>
      <c r="W94" s="89"/>
      <c r="X94" s="178"/>
      <c r="Y94" s="90"/>
      <c r="Z94" s="180"/>
      <c r="AA94" s="82"/>
      <c r="AB94" s="82"/>
      <c r="AC94" s="82"/>
      <c r="AD94" s="82"/>
      <c r="AE94" s="82"/>
      <c r="AF94" s="179"/>
      <c r="AG94" s="82"/>
    </row>
    <row r="95" spans="1:33" s="91" customFormat="1" ht="16.5" customHeight="1" x14ac:dyDescent="0.2">
      <c r="A95" s="88">
        <v>21</v>
      </c>
      <c r="B95" s="176"/>
      <c r="C95" s="98"/>
      <c r="D95" s="908" t="s">
        <v>403</v>
      </c>
      <c r="E95" s="908"/>
      <c r="F95" s="908"/>
      <c r="G95" s="908"/>
      <c r="H95" s="908"/>
      <c r="I95" s="908"/>
      <c r="J95" s="908"/>
      <c r="K95" s="261" t="s">
        <v>0</v>
      </c>
      <c r="L95" s="100"/>
      <c r="M95" s="568"/>
      <c r="N95" s="901">
        <v>0</v>
      </c>
      <c r="O95" s="902"/>
      <c r="P95" s="598"/>
      <c r="Q95" s="785" t="s">
        <v>383</v>
      </c>
      <c r="R95" s="785"/>
      <c r="S95" s="785"/>
      <c r="T95" s="785"/>
      <c r="U95" s="785"/>
      <c r="V95" s="587"/>
      <c r="W95" s="98"/>
      <c r="X95" s="182"/>
      <c r="Y95" s="90"/>
      <c r="Z95" s="176"/>
      <c r="AA95" s="897" t="str">
        <f>IF(AND(N95&lt;&gt;0,N78=0)," Die Zahl der individuell geförderten Teilnehmen*innen muss unter Personen eingegeben werden!","")</f>
        <v/>
      </c>
      <c r="AB95" s="898"/>
      <c r="AC95" s="898"/>
      <c r="AD95" s="898"/>
      <c r="AE95" s="899"/>
      <c r="AF95" s="179"/>
      <c r="AG95" s="82"/>
    </row>
    <row r="96" spans="1:33" s="91" customFormat="1" ht="16.5" customHeight="1" x14ac:dyDescent="0.2">
      <c r="A96" s="88"/>
      <c r="B96" s="176"/>
      <c r="C96" s="88"/>
      <c r="D96" s="676"/>
      <c r="E96" s="676"/>
      <c r="F96" s="676"/>
      <c r="G96" s="676"/>
      <c r="H96" s="676"/>
      <c r="I96" s="676"/>
      <c r="J96" s="676"/>
      <c r="K96" s="177"/>
      <c r="L96" s="94"/>
      <c r="M96" s="568"/>
      <c r="N96" s="657"/>
      <c r="O96" s="657"/>
      <c r="P96" s="657"/>
      <c r="Q96" s="657"/>
      <c r="R96" s="657"/>
      <c r="S96" s="657"/>
      <c r="T96" s="657"/>
      <c r="U96" s="657"/>
      <c r="V96" s="587"/>
      <c r="W96" s="88"/>
      <c r="X96" s="182"/>
      <c r="Y96" s="90"/>
      <c r="Z96" s="176"/>
      <c r="AA96" s="897" t="str">
        <f>IF(AND(N95&lt;&gt;0,N102=0)," Der reguläre Teilnahmebeitrag muss unter Einnahmen eingegeben werden!","")</f>
        <v/>
      </c>
      <c r="AB96" s="898"/>
      <c r="AC96" s="898"/>
      <c r="AD96" s="898"/>
      <c r="AE96" s="899"/>
      <c r="AF96" s="179"/>
      <c r="AG96" s="82"/>
    </row>
    <row r="97" spans="1:33" s="91" customFormat="1" ht="7.5" customHeight="1" x14ac:dyDescent="0.2">
      <c r="A97" s="128"/>
      <c r="B97" s="183"/>
      <c r="C97" s="184"/>
      <c r="D97" s="630"/>
      <c r="E97" s="630"/>
      <c r="F97" s="630"/>
      <c r="G97" s="630"/>
      <c r="H97" s="630"/>
      <c r="I97" s="630"/>
      <c r="J97" s="630"/>
      <c r="K97" s="185"/>
      <c r="L97" s="82"/>
      <c r="M97" s="584"/>
      <c r="N97" s="888"/>
      <c r="O97" s="888"/>
      <c r="P97" s="888"/>
      <c r="Q97" s="888"/>
      <c r="R97" s="888"/>
      <c r="S97" s="888"/>
      <c r="T97" s="888"/>
      <c r="U97" s="888"/>
      <c r="V97" s="600"/>
      <c r="W97" s="82"/>
      <c r="X97" s="186"/>
      <c r="Y97" s="90"/>
      <c r="Z97" s="183"/>
      <c r="AA97" s="187"/>
      <c r="AB97" s="187"/>
      <c r="AC97" s="187"/>
      <c r="AD97" s="187"/>
      <c r="AE97" s="187"/>
      <c r="AF97" s="188"/>
      <c r="AG97" s="82"/>
    </row>
    <row r="98" spans="1:33" s="91" customFormat="1" ht="7.5" customHeight="1" x14ac:dyDescent="0.2">
      <c r="A98" s="128"/>
      <c r="B98" s="128"/>
      <c r="C98" s="128"/>
      <c r="D98" s="625"/>
      <c r="E98" s="625"/>
      <c r="F98" s="625"/>
      <c r="G98" s="625"/>
      <c r="H98" s="625"/>
      <c r="I98" s="625"/>
      <c r="J98" s="625"/>
      <c r="K98" s="151"/>
      <c r="L98" s="82"/>
      <c r="M98" s="584"/>
      <c r="N98" s="594"/>
      <c r="O98" s="594"/>
      <c r="P98" s="594"/>
      <c r="Q98" s="594"/>
      <c r="R98" s="594"/>
      <c r="S98" s="594"/>
      <c r="T98" s="595"/>
      <c r="U98" s="595"/>
      <c r="V98" s="587"/>
      <c r="W98" s="82"/>
      <c r="X98" s="112"/>
      <c r="Y98" s="90"/>
      <c r="Z98" s="82"/>
      <c r="AA98" s="82"/>
      <c r="AB98" s="82"/>
      <c r="AC98" s="82"/>
      <c r="AD98" s="82"/>
      <c r="AE98" s="82"/>
      <c r="AF98" s="82"/>
      <c r="AG98" s="82"/>
    </row>
    <row r="99" spans="1:33" s="91" customFormat="1" ht="7.5" customHeight="1" x14ac:dyDescent="0.2">
      <c r="A99" s="128"/>
      <c r="B99" s="189"/>
      <c r="C99" s="190"/>
      <c r="D99" s="631"/>
      <c r="E99" s="631"/>
      <c r="F99" s="631"/>
      <c r="G99" s="631"/>
      <c r="H99" s="631"/>
      <c r="I99" s="631"/>
      <c r="J99" s="631"/>
      <c r="K99" s="191"/>
      <c r="L99" s="82"/>
      <c r="M99" s="584"/>
      <c r="N99" s="596"/>
      <c r="O99" s="596"/>
      <c r="P99" s="596"/>
      <c r="Q99" s="596"/>
      <c r="R99" s="596"/>
      <c r="S99" s="596"/>
      <c r="T99" s="576"/>
      <c r="U99" s="576"/>
      <c r="V99" s="587"/>
      <c r="W99" s="82"/>
      <c r="X99" s="192"/>
      <c r="Y99" s="90"/>
      <c r="Z99" s="193"/>
      <c r="AA99" s="194"/>
      <c r="AB99" s="194"/>
      <c r="AC99" s="194"/>
      <c r="AD99" s="194"/>
      <c r="AE99" s="194"/>
      <c r="AF99" s="195"/>
      <c r="AG99" s="82"/>
    </row>
    <row r="100" spans="1:33" s="91" customFormat="1" ht="18" customHeight="1" x14ac:dyDescent="0.2">
      <c r="A100" s="88"/>
      <c r="B100" s="196"/>
      <c r="C100" s="88"/>
      <c r="D100" s="889" t="s">
        <v>57</v>
      </c>
      <c r="E100" s="889"/>
      <c r="F100" s="889"/>
      <c r="G100" s="889"/>
      <c r="H100" s="889"/>
      <c r="I100" s="889"/>
      <c r="J100" s="889"/>
      <c r="K100" s="197" t="s">
        <v>0</v>
      </c>
      <c r="L100" s="142"/>
      <c r="M100" s="584"/>
      <c r="N100" s="596"/>
      <c r="O100" s="596"/>
      <c r="P100" s="596"/>
      <c r="Q100" s="596"/>
      <c r="R100" s="596"/>
      <c r="S100" s="596"/>
      <c r="T100" s="576"/>
      <c r="U100" s="576"/>
      <c r="V100" s="566"/>
      <c r="W100" s="89"/>
      <c r="X100" s="198"/>
      <c r="Y100" s="90"/>
      <c r="Z100" s="199"/>
      <c r="AA100" s="909" t="s">
        <v>251</v>
      </c>
      <c r="AB100" s="909"/>
      <c r="AC100" s="909"/>
      <c r="AD100" s="909"/>
      <c r="AE100" s="909"/>
      <c r="AF100" s="200"/>
      <c r="AG100" s="82"/>
    </row>
    <row r="101" spans="1:33" s="91" customFormat="1" ht="4.5" customHeight="1" x14ac:dyDescent="0.2">
      <c r="A101" s="128"/>
      <c r="B101" s="201"/>
      <c r="C101" s="128"/>
      <c r="D101" s="632"/>
      <c r="E101" s="632"/>
      <c r="F101" s="632"/>
      <c r="G101" s="632"/>
      <c r="H101" s="632"/>
      <c r="I101" s="632"/>
      <c r="J101" s="632"/>
      <c r="K101" s="202"/>
      <c r="L101" s="142"/>
      <c r="M101" s="584"/>
      <c r="N101" s="596"/>
      <c r="O101" s="596"/>
      <c r="P101" s="596"/>
      <c r="Q101" s="596"/>
      <c r="R101" s="596"/>
      <c r="S101" s="596"/>
      <c r="T101" s="596"/>
      <c r="U101" s="576"/>
      <c r="V101" s="587"/>
      <c r="W101" s="89"/>
      <c r="X101" s="198"/>
      <c r="Y101" s="90"/>
      <c r="Z101" s="199"/>
      <c r="AA101" s="82"/>
      <c r="AB101" s="82"/>
      <c r="AC101" s="82"/>
      <c r="AD101" s="82"/>
      <c r="AE101" s="82"/>
      <c r="AF101" s="200"/>
      <c r="AG101" s="82"/>
    </row>
    <row r="102" spans="1:33" s="91" customFormat="1" ht="16.5" customHeight="1" x14ac:dyDescent="0.2">
      <c r="A102" s="88">
        <v>22</v>
      </c>
      <c r="B102" s="196"/>
      <c r="C102" s="98"/>
      <c r="D102" s="890" t="s">
        <v>404</v>
      </c>
      <c r="E102" s="890"/>
      <c r="F102" s="890"/>
      <c r="G102" s="890"/>
      <c r="H102" s="890"/>
      <c r="I102" s="890"/>
      <c r="J102" s="890"/>
      <c r="K102" s="203" t="s">
        <v>0</v>
      </c>
      <c r="L102" s="100"/>
      <c r="M102" s="568"/>
      <c r="N102" s="901">
        <v>0</v>
      </c>
      <c r="O102" s="902"/>
      <c r="P102" s="598"/>
      <c r="Q102" s="875">
        <v>0</v>
      </c>
      <c r="R102" s="876"/>
      <c r="S102" s="877"/>
      <c r="T102" s="599"/>
      <c r="U102" s="576"/>
      <c r="V102" s="569"/>
      <c r="W102" s="98"/>
      <c r="X102" s="204"/>
      <c r="Y102" s="90"/>
      <c r="Z102" s="199"/>
      <c r="AA102" s="758">
        <f>N102*Q102</f>
        <v>0</v>
      </c>
      <c r="AB102" s="759"/>
      <c r="AC102" s="82"/>
      <c r="AD102" s="882" t="s">
        <v>291</v>
      </c>
      <c r="AE102" s="882"/>
      <c r="AF102" s="205"/>
      <c r="AG102" s="82"/>
    </row>
    <row r="103" spans="1:33" s="91" customFormat="1" ht="9" customHeight="1" x14ac:dyDescent="0.2">
      <c r="A103" s="88"/>
      <c r="B103" s="196"/>
      <c r="C103" s="88"/>
      <c r="D103" s="633"/>
      <c r="E103" s="633"/>
      <c r="F103" s="633"/>
      <c r="G103" s="633"/>
      <c r="H103" s="633"/>
      <c r="I103" s="633"/>
      <c r="J103" s="633"/>
      <c r="K103" s="206"/>
      <c r="L103" s="94"/>
      <c r="M103" s="568"/>
      <c r="N103" s="873" t="s">
        <v>371</v>
      </c>
      <c r="O103" s="873"/>
      <c r="P103" s="578"/>
      <c r="Q103" s="873" t="s">
        <v>60</v>
      </c>
      <c r="R103" s="873"/>
      <c r="S103" s="873"/>
      <c r="T103" s="579"/>
      <c r="U103" s="576"/>
      <c r="V103" s="569"/>
      <c r="W103" s="89"/>
      <c r="X103" s="204"/>
      <c r="Y103" s="90"/>
      <c r="Z103" s="199"/>
      <c r="AA103" s="207"/>
      <c r="AB103" s="207"/>
      <c r="AC103" s="82"/>
      <c r="AD103" s="528"/>
      <c r="AE103" s="528"/>
      <c r="AF103" s="205"/>
      <c r="AG103" s="82"/>
    </row>
    <row r="104" spans="1:33" s="91" customFormat="1" ht="3" customHeight="1" x14ac:dyDescent="0.2">
      <c r="A104" s="88"/>
      <c r="B104" s="196"/>
      <c r="C104" s="88"/>
      <c r="D104" s="634"/>
      <c r="E104" s="634"/>
      <c r="F104" s="634"/>
      <c r="G104" s="634"/>
      <c r="H104" s="634"/>
      <c r="I104" s="634"/>
      <c r="J104" s="634"/>
      <c r="K104" s="206"/>
      <c r="L104" s="94"/>
      <c r="M104" s="568"/>
      <c r="N104" s="577"/>
      <c r="O104" s="577"/>
      <c r="P104" s="578"/>
      <c r="Q104" s="577"/>
      <c r="R104" s="577"/>
      <c r="S104" s="577"/>
      <c r="T104" s="579"/>
      <c r="U104" s="576"/>
      <c r="V104" s="569"/>
      <c r="W104" s="89"/>
      <c r="X104" s="204"/>
      <c r="Y104" s="90"/>
      <c r="Z104" s="199"/>
      <c r="AA104" s="207"/>
      <c r="AB104" s="207"/>
      <c r="AC104" s="82"/>
      <c r="AD104" s="528"/>
      <c r="AE104" s="528"/>
      <c r="AF104" s="205"/>
      <c r="AG104" s="82"/>
    </row>
    <row r="105" spans="1:33" s="91" customFormat="1" ht="16.5" customHeight="1" x14ac:dyDescent="0.2">
      <c r="A105" s="88">
        <v>23</v>
      </c>
      <c r="B105" s="196"/>
      <c r="C105" s="88"/>
      <c r="D105" s="874" t="s">
        <v>62</v>
      </c>
      <c r="E105" s="874"/>
      <c r="F105" s="874"/>
      <c r="G105" s="874"/>
      <c r="H105" s="874"/>
      <c r="I105" s="874"/>
      <c r="J105" s="874"/>
      <c r="K105" s="526" t="s">
        <v>0</v>
      </c>
      <c r="L105" s="94"/>
      <c r="M105" s="568"/>
      <c r="N105" s="901">
        <v>0</v>
      </c>
      <c r="O105" s="902"/>
      <c r="P105" s="598"/>
      <c r="Q105" s="875">
        <v>0</v>
      </c>
      <c r="R105" s="876"/>
      <c r="S105" s="877"/>
      <c r="T105" s="599"/>
      <c r="U105" s="576"/>
      <c r="V105" s="569"/>
      <c r="W105" s="89"/>
      <c r="X105" s="204"/>
      <c r="Y105" s="90"/>
      <c r="Z105" s="199"/>
      <c r="AA105" s="758">
        <f>N105*Q105</f>
        <v>0</v>
      </c>
      <c r="AB105" s="759"/>
      <c r="AC105" s="82"/>
      <c r="AD105" s="882" t="s">
        <v>292</v>
      </c>
      <c r="AE105" s="882"/>
      <c r="AF105" s="205"/>
      <c r="AG105" s="82"/>
    </row>
    <row r="106" spans="1:33" s="91" customFormat="1" ht="9" customHeight="1" x14ac:dyDescent="0.2">
      <c r="A106" s="88"/>
      <c r="B106" s="196"/>
      <c r="C106" s="88"/>
      <c r="D106" s="634"/>
      <c r="E106" s="634"/>
      <c r="F106" s="634"/>
      <c r="G106" s="634"/>
      <c r="H106" s="634"/>
      <c r="I106" s="634"/>
      <c r="J106" s="634"/>
      <c r="K106" s="206"/>
      <c r="L106" s="94"/>
      <c r="M106" s="568"/>
      <c r="N106" s="907" t="s">
        <v>372</v>
      </c>
      <c r="O106" s="907"/>
      <c r="P106" s="578"/>
      <c r="Q106" s="907" t="s">
        <v>60</v>
      </c>
      <c r="R106" s="907"/>
      <c r="S106" s="907"/>
      <c r="T106" s="579"/>
      <c r="U106" s="576"/>
      <c r="V106" s="569"/>
      <c r="W106" s="89"/>
      <c r="X106" s="204"/>
      <c r="Y106" s="90"/>
      <c r="Z106" s="199"/>
      <c r="AA106" s="207"/>
      <c r="AB106" s="207"/>
      <c r="AC106" s="82"/>
      <c r="AD106" s="555"/>
      <c r="AE106" s="555"/>
      <c r="AF106" s="205"/>
      <c r="AG106" s="82"/>
    </row>
    <row r="107" spans="1:33" s="91" customFormat="1" ht="16.5" customHeight="1" x14ac:dyDescent="0.2">
      <c r="A107" s="88">
        <v>24</v>
      </c>
      <c r="B107" s="122"/>
      <c r="C107" s="88"/>
      <c r="D107" s="634"/>
      <c r="E107" s="634"/>
      <c r="F107" s="634"/>
      <c r="G107" s="634"/>
      <c r="H107" s="634"/>
      <c r="I107" s="634"/>
      <c r="J107" s="634"/>
      <c r="K107" s="124"/>
      <c r="L107" s="94"/>
      <c r="M107" s="580"/>
      <c r="N107" s="870"/>
      <c r="O107" s="871"/>
      <c r="P107" s="871"/>
      <c r="Q107" s="871"/>
      <c r="R107" s="871"/>
      <c r="S107" s="871"/>
      <c r="T107" s="871"/>
      <c r="U107" s="872"/>
      <c r="V107" s="587"/>
      <c r="W107" s="89"/>
      <c r="X107" s="162"/>
      <c r="Y107" s="90"/>
      <c r="Z107" s="199"/>
      <c r="AA107" s="207"/>
      <c r="AB107" s="207"/>
      <c r="AC107" s="82"/>
      <c r="AD107" s="555"/>
      <c r="AE107" s="555"/>
      <c r="AF107" s="208"/>
      <c r="AG107" s="82"/>
    </row>
    <row r="108" spans="1:33" s="91" customFormat="1" ht="9" customHeight="1" x14ac:dyDescent="0.2">
      <c r="A108" s="88"/>
      <c r="B108" s="122"/>
      <c r="C108" s="88"/>
      <c r="D108" s="642"/>
      <c r="E108" s="642"/>
      <c r="F108" s="642"/>
      <c r="G108" s="642"/>
      <c r="H108" s="642"/>
      <c r="I108" s="642"/>
      <c r="J108" s="642"/>
      <c r="K108" s="124"/>
      <c r="L108" s="94"/>
      <c r="M108" s="568"/>
      <c r="N108" s="873" t="s">
        <v>63</v>
      </c>
      <c r="O108" s="873"/>
      <c r="P108" s="873"/>
      <c r="Q108" s="873"/>
      <c r="R108" s="873"/>
      <c r="S108" s="873"/>
      <c r="T108" s="873"/>
      <c r="U108" s="873"/>
      <c r="V108" s="569"/>
      <c r="W108" s="89"/>
      <c r="X108" s="125"/>
      <c r="Y108" s="90"/>
      <c r="Z108" s="199"/>
      <c r="AA108" s="207"/>
      <c r="AB108" s="207"/>
      <c r="AC108" s="82"/>
      <c r="AD108" s="555"/>
      <c r="AE108" s="555"/>
      <c r="AF108" s="208"/>
      <c r="AG108" s="82"/>
    </row>
    <row r="109" spans="1:33" s="91" customFormat="1" ht="3" customHeight="1" x14ac:dyDescent="0.2">
      <c r="A109" s="88"/>
      <c r="B109" s="196"/>
      <c r="C109" s="88"/>
      <c r="D109" s="634"/>
      <c r="E109" s="634"/>
      <c r="F109" s="634"/>
      <c r="G109" s="634"/>
      <c r="H109" s="634"/>
      <c r="I109" s="634"/>
      <c r="J109" s="634"/>
      <c r="K109" s="206"/>
      <c r="L109" s="94"/>
      <c r="M109" s="568"/>
      <c r="N109" s="577"/>
      <c r="O109" s="577"/>
      <c r="P109" s="578"/>
      <c r="Q109" s="577"/>
      <c r="R109" s="577"/>
      <c r="S109" s="577"/>
      <c r="T109" s="579"/>
      <c r="U109" s="577"/>
      <c r="V109" s="569"/>
      <c r="W109" s="89"/>
      <c r="X109" s="204"/>
      <c r="Y109" s="90"/>
      <c r="Z109" s="199"/>
      <c r="AA109" s="207"/>
      <c r="AB109" s="207"/>
      <c r="AC109" s="82"/>
      <c r="AD109" s="555"/>
      <c r="AE109" s="555"/>
      <c r="AF109" s="205"/>
      <c r="AG109" s="82"/>
    </row>
    <row r="110" spans="1:33" s="91" customFormat="1" ht="16.5" customHeight="1" x14ac:dyDescent="0.2">
      <c r="A110" s="88">
        <v>25</v>
      </c>
      <c r="B110" s="196"/>
      <c r="C110" s="88"/>
      <c r="D110" s="874" t="s">
        <v>64</v>
      </c>
      <c r="E110" s="874"/>
      <c r="F110" s="874"/>
      <c r="G110" s="874"/>
      <c r="H110" s="874"/>
      <c r="I110" s="874"/>
      <c r="J110" s="874"/>
      <c r="K110" s="526" t="s">
        <v>0</v>
      </c>
      <c r="L110" s="94"/>
      <c r="M110" s="568"/>
      <c r="N110" s="901">
        <v>0</v>
      </c>
      <c r="O110" s="902"/>
      <c r="P110" s="598"/>
      <c r="Q110" s="875">
        <v>0</v>
      </c>
      <c r="R110" s="876"/>
      <c r="S110" s="877"/>
      <c r="T110" s="599"/>
      <c r="U110" s="576"/>
      <c r="V110" s="569"/>
      <c r="W110" s="89"/>
      <c r="X110" s="204"/>
      <c r="Y110" s="90"/>
      <c r="Z110" s="199"/>
      <c r="AA110" s="758">
        <f>N110*Q110</f>
        <v>0</v>
      </c>
      <c r="AB110" s="759"/>
      <c r="AC110" s="82"/>
      <c r="AD110" s="882" t="s">
        <v>293</v>
      </c>
      <c r="AE110" s="882"/>
      <c r="AF110" s="205"/>
      <c r="AG110" s="82"/>
    </row>
    <row r="111" spans="1:33" s="91" customFormat="1" ht="9" customHeight="1" x14ac:dyDescent="0.2">
      <c r="A111" s="88"/>
      <c r="B111" s="196"/>
      <c r="C111" s="88"/>
      <c r="D111" s="634"/>
      <c r="E111" s="634"/>
      <c r="F111" s="634"/>
      <c r="G111" s="634"/>
      <c r="H111" s="634"/>
      <c r="I111" s="634"/>
      <c r="J111" s="634"/>
      <c r="K111" s="206"/>
      <c r="L111" s="94"/>
      <c r="M111" s="568"/>
      <c r="N111" s="907" t="s">
        <v>376</v>
      </c>
      <c r="O111" s="907"/>
      <c r="P111" s="578"/>
      <c r="Q111" s="907" t="s">
        <v>60</v>
      </c>
      <c r="R111" s="907"/>
      <c r="S111" s="907"/>
      <c r="T111" s="579"/>
      <c r="U111" s="576"/>
      <c r="V111" s="569"/>
      <c r="W111" s="89"/>
      <c r="X111" s="204"/>
      <c r="Y111" s="90"/>
      <c r="Z111" s="199"/>
      <c r="AA111" s="207"/>
      <c r="AB111" s="207"/>
      <c r="AC111" s="82"/>
      <c r="AD111" s="555"/>
      <c r="AE111" s="555"/>
      <c r="AF111" s="205"/>
      <c r="AG111" s="82"/>
    </row>
    <row r="112" spans="1:33" s="91" customFormat="1" ht="16.5" customHeight="1" x14ac:dyDescent="0.2">
      <c r="A112" s="88">
        <v>26</v>
      </c>
      <c r="B112" s="122"/>
      <c r="C112" s="88"/>
      <c r="D112" s="634"/>
      <c r="E112" s="634"/>
      <c r="F112" s="634"/>
      <c r="G112" s="634"/>
      <c r="H112" s="634"/>
      <c r="I112" s="634"/>
      <c r="J112" s="634"/>
      <c r="K112" s="124"/>
      <c r="L112" s="94"/>
      <c r="M112" s="580"/>
      <c r="N112" s="870"/>
      <c r="O112" s="871"/>
      <c r="P112" s="871"/>
      <c r="Q112" s="871"/>
      <c r="R112" s="871"/>
      <c r="S112" s="871"/>
      <c r="T112" s="871"/>
      <c r="U112" s="872"/>
      <c r="V112" s="587"/>
      <c r="W112" s="89"/>
      <c r="X112" s="162"/>
      <c r="Y112" s="90"/>
      <c r="Z112" s="199"/>
      <c r="AA112" s="207"/>
      <c r="AB112" s="207"/>
      <c r="AC112" s="82"/>
      <c r="AD112" s="555"/>
      <c r="AE112" s="555"/>
      <c r="AF112" s="208"/>
      <c r="AG112" s="82"/>
    </row>
    <row r="113" spans="1:33" s="91" customFormat="1" ht="9" customHeight="1" x14ac:dyDescent="0.2">
      <c r="A113" s="88"/>
      <c r="B113" s="122"/>
      <c r="C113" s="88"/>
      <c r="D113" s="642"/>
      <c r="E113" s="642"/>
      <c r="F113" s="642"/>
      <c r="G113" s="642"/>
      <c r="H113" s="642"/>
      <c r="I113" s="642"/>
      <c r="J113" s="642"/>
      <c r="K113" s="124"/>
      <c r="L113" s="94"/>
      <c r="M113" s="568"/>
      <c r="N113" s="873" t="s">
        <v>65</v>
      </c>
      <c r="O113" s="873"/>
      <c r="P113" s="873"/>
      <c r="Q113" s="873"/>
      <c r="R113" s="873"/>
      <c r="S113" s="873"/>
      <c r="T113" s="873"/>
      <c r="U113" s="873"/>
      <c r="V113" s="569"/>
      <c r="W113" s="89"/>
      <c r="X113" s="125"/>
      <c r="Y113" s="90"/>
      <c r="Z113" s="199"/>
      <c r="AA113" s="207"/>
      <c r="AB113" s="207"/>
      <c r="AC113" s="82"/>
      <c r="AD113" s="555"/>
      <c r="AE113" s="555"/>
      <c r="AF113" s="208"/>
      <c r="AG113" s="82"/>
    </row>
    <row r="114" spans="1:33" s="91" customFormat="1" ht="3" customHeight="1" x14ac:dyDescent="0.2">
      <c r="A114" s="88"/>
      <c r="B114" s="196"/>
      <c r="C114" s="88"/>
      <c r="D114" s="634"/>
      <c r="E114" s="634"/>
      <c r="F114" s="634"/>
      <c r="G114" s="634"/>
      <c r="H114" s="634"/>
      <c r="I114" s="634"/>
      <c r="J114" s="634"/>
      <c r="K114" s="206"/>
      <c r="L114" s="94"/>
      <c r="M114" s="568"/>
      <c r="N114" s="577"/>
      <c r="O114" s="577"/>
      <c r="P114" s="578"/>
      <c r="Q114" s="577"/>
      <c r="R114" s="577"/>
      <c r="S114" s="577"/>
      <c r="T114" s="579"/>
      <c r="U114" s="577"/>
      <c r="V114" s="569"/>
      <c r="W114" s="89"/>
      <c r="X114" s="204"/>
      <c r="Y114" s="90"/>
      <c r="Z114" s="199"/>
      <c r="AA114" s="207"/>
      <c r="AB114" s="207"/>
      <c r="AC114" s="82"/>
      <c r="AD114" s="555"/>
      <c r="AE114" s="555"/>
      <c r="AF114" s="205"/>
      <c r="AG114" s="82"/>
    </row>
    <row r="115" spans="1:33" s="91" customFormat="1" ht="16.5" customHeight="1" x14ac:dyDescent="0.2">
      <c r="A115" s="88">
        <v>27</v>
      </c>
      <c r="B115" s="196"/>
      <c r="C115" s="88"/>
      <c r="D115" s="874" t="s">
        <v>66</v>
      </c>
      <c r="E115" s="874"/>
      <c r="F115" s="874"/>
      <c r="G115" s="874"/>
      <c r="H115" s="874"/>
      <c r="I115" s="874"/>
      <c r="J115" s="874"/>
      <c r="K115" s="526" t="s">
        <v>0</v>
      </c>
      <c r="L115" s="94"/>
      <c r="M115" s="568"/>
      <c r="N115" s="901">
        <v>0</v>
      </c>
      <c r="O115" s="902"/>
      <c r="P115" s="598"/>
      <c r="Q115" s="875">
        <v>0</v>
      </c>
      <c r="R115" s="876"/>
      <c r="S115" s="877"/>
      <c r="T115" s="599"/>
      <c r="U115" s="576"/>
      <c r="V115" s="569"/>
      <c r="W115" s="89"/>
      <c r="X115" s="204"/>
      <c r="Y115" s="90"/>
      <c r="Z115" s="199"/>
      <c r="AA115" s="758">
        <f>N115*Q115</f>
        <v>0</v>
      </c>
      <c r="AB115" s="759"/>
      <c r="AC115" s="82"/>
      <c r="AD115" s="882" t="s">
        <v>294</v>
      </c>
      <c r="AE115" s="882"/>
      <c r="AF115" s="205"/>
      <c r="AG115" s="82"/>
    </row>
    <row r="116" spans="1:33" s="91" customFormat="1" ht="9" customHeight="1" x14ac:dyDescent="0.2">
      <c r="A116" s="88"/>
      <c r="B116" s="196"/>
      <c r="C116" s="88"/>
      <c r="D116" s="634"/>
      <c r="E116" s="634"/>
      <c r="F116" s="634"/>
      <c r="G116" s="634"/>
      <c r="H116" s="634"/>
      <c r="I116" s="634"/>
      <c r="J116" s="634"/>
      <c r="K116" s="206"/>
      <c r="L116" s="94"/>
      <c r="M116" s="568"/>
      <c r="N116" s="907" t="s">
        <v>375</v>
      </c>
      <c r="O116" s="907"/>
      <c r="P116" s="578"/>
      <c r="Q116" s="907" t="s">
        <v>60</v>
      </c>
      <c r="R116" s="907"/>
      <c r="S116" s="907"/>
      <c r="T116" s="579"/>
      <c r="U116" s="576"/>
      <c r="V116" s="569"/>
      <c r="W116" s="89"/>
      <c r="X116" s="204"/>
      <c r="Y116" s="90"/>
      <c r="Z116" s="199"/>
      <c r="AA116" s="207"/>
      <c r="AB116" s="207"/>
      <c r="AC116" s="82"/>
      <c r="AD116" s="555"/>
      <c r="AE116" s="555"/>
      <c r="AF116" s="205"/>
      <c r="AG116" s="82"/>
    </row>
    <row r="117" spans="1:33" s="91" customFormat="1" ht="16.5" customHeight="1" x14ac:dyDescent="0.2">
      <c r="A117" s="88">
        <v>28</v>
      </c>
      <c r="B117" s="122"/>
      <c r="C117" s="88"/>
      <c r="D117" s="634"/>
      <c r="E117" s="634"/>
      <c r="F117" s="634"/>
      <c r="G117" s="634"/>
      <c r="H117" s="634"/>
      <c r="I117" s="634"/>
      <c r="J117" s="634"/>
      <c r="K117" s="124"/>
      <c r="L117" s="94"/>
      <c r="M117" s="580"/>
      <c r="N117" s="870"/>
      <c r="O117" s="871"/>
      <c r="P117" s="871"/>
      <c r="Q117" s="871"/>
      <c r="R117" s="871"/>
      <c r="S117" s="871"/>
      <c r="T117" s="871"/>
      <c r="U117" s="872"/>
      <c r="V117" s="587"/>
      <c r="W117" s="89"/>
      <c r="X117" s="162"/>
      <c r="Y117" s="90"/>
      <c r="Z117" s="199"/>
      <c r="AA117" s="207"/>
      <c r="AB117" s="207"/>
      <c r="AC117" s="82"/>
      <c r="AD117" s="555"/>
      <c r="AE117" s="555"/>
      <c r="AF117" s="208"/>
      <c r="AG117" s="82"/>
    </row>
    <row r="118" spans="1:33" s="91" customFormat="1" ht="9" customHeight="1" x14ac:dyDescent="0.2">
      <c r="A118" s="88"/>
      <c r="B118" s="122"/>
      <c r="C118" s="88"/>
      <c r="D118" s="642"/>
      <c r="E118" s="642"/>
      <c r="F118" s="642"/>
      <c r="G118" s="642"/>
      <c r="H118" s="642"/>
      <c r="I118" s="642"/>
      <c r="J118" s="642"/>
      <c r="K118" s="124"/>
      <c r="L118" s="94"/>
      <c r="M118" s="568"/>
      <c r="N118" s="873" t="s">
        <v>67</v>
      </c>
      <c r="O118" s="873"/>
      <c r="P118" s="873"/>
      <c r="Q118" s="873"/>
      <c r="R118" s="873"/>
      <c r="S118" s="873"/>
      <c r="T118" s="873"/>
      <c r="U118" s="873"/>
      <c r="V118" s="569"/>
      <c r="W118" s="89"/>
      <c r="X118" s="125"/>
      <c r="Y118" s="90"/>
      <c r="Z118" s="199"/>
      <c r="AA118" s="207"/>
      <c r="AB118" s="207"/>
      <c r="AC118" s="82"/>
      <c r="AD118" s="555"/>
      <c r="AE118" s="555"/>
      <c r="AF118" s="208"/>
      <c r="AG118" s="82"/>
    </row>
    <row r="119" spans="1:33" s="91" customFormat="1" ht="3" customHeight="1" x14ac:dyDescent="0.2">
      <c r="A119" s="88"/>
      <c r="B119" s="196"/>
      <c r="C119" s="88"/>
      <c r="D119" s="634"/>
      <c r="E119" s="634"/>
      <c r="F119" s="634"/>
      <c r="G119" s="634"/>
      <c r="H119" s="634"/>
      <c r="I119" s="634"/>
      <c r="J119" s="634"/>
      <c r="K119" s="206"/>
      <c r="L119" s="94"/>
      <c r="M119" s="568"/>
      <c r="N119" s="577"/>
      <c r="O119" s="577"/>
      <c r="P119" s="578"/>
      <c r="Q119" s="577"/>
      <c r="R119" s="577"/>
      <c r="S119" s="577"/>
      <c r="T119" s="579"/>
      <c r="U119" s="577"/>
      <c r="V119" s="569"/>
      <c r="W119" s="89"/>
      <c r="X119" s="204"/>
      <c r="Y119" s="90"/>
      <c r="Z119" s="199"/>
      <c r="AA119" s="207"/>
      <c r="AB119" s="207"/>
      <c r="AC119" s="82"/>
      <c r="AD119" s="555"/>
      <c r="AE119" s="555"/>
      <c r="AF119" s="205"/>
      <c r="AG119" s="82"/>
    </row>
    <row r="120" spans="1:33" s="91" customFormat="1" ht="16.5" customHeight="1" x14ac:dyDescent="0.2">
      <c r="A120" s="88">
        <v>29</v>
      </c>
      <c r="B120" s="196"/>
      <c r="C120" s="88"/>
      <c r="D120" s="874" t="s">
        <v>68</v>
      </c>
      <c r="E120" s="874"/>
      <c r="F120" s="874"/>
      <c r="G120" s="874"/>
      <c r="H120" s="874"/>
      <c r="I120" s="874"/>
      <c r="J120" s="874"/>
      <c r="K120" s="526" t="s">
        <v>0</v>
      </c>
      <c r="L120" s="94"/>
      <c r="M120" s="568"/>
      <c r="N120" s="901">
        <v>0</v>
      </c>
      <c r="O120" s="902"/>
      <c r="P120" s="598"/>
      <c r="Q120" s="875">
        <v>0</v>
      </c>
      <c r="R120" s="876"/>
      <c r="S120" s="877"/>
      <c r="T120" s="599"/>
      <c r="U120" s="576"/>
      <c r="V120" s="569"/>
      <c r="W120" s="89"/>
      <c r="X120" s="204"/>
      <c r="Y120" s="90"/>
      <c r="Z120" s="199"/>
      <c r="AA120" s="758">
        <f>N120*Q120</f>
        <v>0</v>
      </c>
      <c r="AB120" s="759"/>
      <c r="AC120" s="82"/>
      <c r="AD120" s="882" t="s">
        <v>295</v>
      </c>
      <c r="AE120" s="882"/>
      <c r="AF120" s="205"/>
      <c r="AG120" s="82"/>
    </row>
    <row r="121" spans="1:33" s="91" customFormat="1" ht="9" customHeight="1" x14ac:dyDescent="0.2">
      <c r="A121" s="88"/>
      <c r="B121" s="196"/>
      <c r="C121" s="88"/>
      <c r="D121" s="634"/>
      <c r="E121" s="634"/>
      <c r="F121" s="634"/>
      <c r="G121" s="634"/>
      <c r="H121" s="634"/>
      <c r="I121" s="634"/>
      <c r="J121" s="634"/>
      <c r="K121" s="206"/>
      <c r="L121" s="94"/>
      <c r="M121" s="568"/>
      <c r="N121" s="907" t="s">
        <v>374</v>
      </c>
      <c r="O121" s="907"/>
      <c r="P121" s="578"/>
      <c r="Q121" s="907" t="s">
        <v>60</v>
      </c>
      <c r="R121" s="907"/>
      <c r="S121" s="907"/>
      <c r="T121" s="579"/>
      <c r="U121" s="576"/>
      <c r="V121" s="569"/>
      <c r="W121" s="89"/>
      <c r="X121" s="204"/>
      <c r="Y121" s="90"/>
      <c r="Z121" s="199"/>
      <c r="AA121" s="207"/>
      <c r="AB121" s="207"/>
      <c r="AC121" s="82"/>
      <c r="AD121" s="555"/>
      <c r="AE121" s="555"/>
      <c r="AF121" s="205"/>
      <c r="AG121" s="82"/>
    </row>
    <row r="122" spans="1:33" s="91" customFormat="1" ht="16.5" customHeight="1" x14ac:dyDescent="0.2">
      <c r="A122" s="88">
        <v>30</v>
      </c>
      <c r="B122" s="122"/>
      <c r="C122" s="88"/>
      <c r="D122" s="634"/>
      <c r="E122" s="634"/>
      <c r="F122" s="634"/>
      <c r="G122" s="634"/>
      <c r="H122" s="634"/>
      <c r="I122" s="634"/>
      <c r="J122" s="634"/>
      <c r="K122" s="124"/>
      <c r="L122" s="94"/>
      <c r="M122" s="580"/>
      <c r="N122" s="870"/>
      <c r="O122" s="871"/>
      <c r="P122" s="871"/>
      <c r="Q122" s="871"/>
      <c r="R122" s="871"/>
      <c r="S122" s="871"/>
      <c r="T122" s="871"/>
      <c r="U122" s="872"/>
      <c r="V122" s="587"/>
      <c r="W122" s="89"/>
      <c r="X122" s="162"/>
      <c r="Y122" s="90"/>
      <c r="Z122" s="199"/>
      <c r="AA122" s="207"/>
      <c r="AB122" s="207"/>
      <c r="AC122" s="82"/>
      <c r="AD122" s="555"/>
      <c r="AE122" s="555"/>
      <c r="AF122" s="208"/>
      <c r="AG122" s="82"/>
    </row>
    <row r="123" spans="1:33" s="91" customFormat="1" ht="9" customHeight="1" x14ac:dyDescent="0.2">
      <c r="A123" s="88"/>
      <c r="B123" s="122"/>
      <c r="C123" s="88"/>
      <c r="D123" s="642"/>
      <c r="E123" s="642"/>
      <c r="F123" s="642"/>
      <c r="G123" s="642"/>
      <c r="H123" s="642"/>
      <c r="I123" s="642"/>
      <c r="J123" s="642"/>
      <c r="K123" s="124"/>
      <c r="L123" s="94"/>
      <c r="M123" s="568"/>
      <c r="N123" s="873" t="s">
        <v>69</v>
      </c>
      <c r="O123" s="873"/>
      <c r="P123" s="873"/>
      <c r="Q123" s="873"/>
      <c r="R123" s="873"/>
      <c r="S123" s="873"/>
      <c r="T123" s="873"/>
      <c r="U123" s="873"/>
      <c r="V123" s="569"/>
      <c r="W123" s="89"/>
      <c r="X123" s="125"/>
      <c r="Y123" s="90"/>
      <c r="Z123" s="199"/>
      <c r="AA123" s="207"/>
      <c r="AB123" s="207"/>
      <c r="AC123" s="82"/>
      <c r="AD123" s="555"/>
      <c r="AE123" s="555"/>
      <c r="AF123" s="208"/>
      <c r="AG123" s="82"/>
    </row>
    <row r="124" spans="1:33" s="91" customFormat="1" ht="3" customHeight="1" x14ac:dyDescent="0.2">
      <c r="A124" s="88"/>
      <c r="B124" s="196"/>
      <c r="C124" s="88"/>
      <c r="D124" s="634"/>
      <c r="E124" s="634"/>
      <c r="F124" s="634"/>
      <c r="G124" s="634"/>
      <c r="H124" s="634"/>
      <c r="I124" s="634"/>
      <c r="J124" s="634"/>
      <c r="K124" s="206"/>
      <c r="L124" s="94"/>
      <c r="M124" s="568"/>
      <c r="N124" s="577"/>
      <c r="O124" s="577"/>
      <c r="P124" s="578"/>
      <c r="Q124" s="577"/>
      <c r="R124" s="577"/>
      <c r="S124" s="577"/>
      <c r="T124" s="579"/>
      <c r="U124" s="577"/>
      <c r="V124" s="569"/>
      <c r="W124" s="89"/>
      <c r="X124" s="204"/>
      <c r="Y124" s="90"/>
      <c r="Z124" s="199"/>
      <c r="AA124" s="207"/>
      <c r="AB124" s="207"/>
      <c r="AC124" s="82"/>
      <c r="AD124" s="555"/>
      <c r="AE124" s="555"/>
      <c r="AF124" s="205"/>
      <c r="AG124" s="82"/>
    </row>
    <row r="125" spans="1:33" s="91" customFormat="1" ht="16.5" customHeight="1" x14ac:dyDescent="0.2">
      <c r="A125" s="88">
        <v>31</v>
      </c>
      <c r="B125" s="196"/>
      <c r="C125" s="88"/>
      <c r="D125" s="874" t="s">
        <v>70</v>
      </c>
      <c r="E125" s="874"/>
      <c r="F125" s="874"/>
      <c r="G125" s="874"/>
      <c r="H125" s="874"/>
      <c r="I125" s="874"/>
      <c r="J125" s="874"/>
      <c r="K125" s="526" t="s">
        <v>0</v>
      </c>
      <c r="L125" s="94"/>
      <c r="M125" s="568"/>
      <c r="N125" s="901">
        <v>0</v>
      </c>
      <c r="O125" s="902"/>
      <c r="P125" s="598"/>
      <c r="Q125" s="875">
        <v>0</v>
      </c>
      <c r="R125" s="876"/>
      <c r="S125" s="877"/>
      <c r="T125" s="599"/>
      <c r="U125" s="576"/>
      <c r="V125" s="569"/>
      <c r="W125" s="89"/>
      <c r="X125" s="204"/>
      <c r="Y125" s="90"/>
      <c r="Z125" s="199"/>
      <c r="AA125" s="758">
        <f>N125*Q125</f>
        <v>0</v>
      </c>
      <c r="AB125" s="759"/>
      <c r="AC125" s="82"/>
      <c r="AD125" s="882" t="s">
        <v>296</v>
      </c>
      <c r="AE125" s="882"/>
      <c r="AF125" s="205"/>
      <c r="AG125" s="82"/>
    </row>
    <row r="126" spans="1:33" s="91" customFormat="1" ht="9" customHeight="1" x14ac:dyDescent="0.2">
      <c r="A126" s="88"/>
      <c r="B126" s="196"/>
      <c r="C126" s="88"/>
      <c r="D126" s="634"/>
      <c r="E126" s="634"/>
      <c r="F126" s="634"/>
      <c r="G126" s="634"/>
      <c r="H126" s="634"/>
      <c r="I126" s="634"/>
      <c r="J126" s="634"/>
      <c r="K126" s="206"/>
      <c r="L126" s="94"/>
      <c r="M126" s="568"/>
      <c r="N126" s="907" t="s">
        <v>373</v>
      </c>
      <c r="O126" s="907"/>
      <c r="P126" s="578"/>
      <c r="Q126" s="907" t="s">
        <v>60</v>
      </c>
      <c r="R126" s="907"/>
      <c r="S126" s="907"/>
      <c r="T126" s="579"/>
      <c r="U126" s="576"/>
      <c r="V126" s="569"/>
      <c r="W126" s="89"/>
      <c r="X126" s="204"/>
      <c r="Y126" s="90"/>
      <c r="Z126" s="199"/>
      <c r="AA126" s="207"/>
      <c r="AB126" s="207"/>
      <c r="AC126" s="82"/>
      <c r="AD126" s="555"/>
      <c r="AE126" s="555"/>
      <c r="AF126" s="205"/>
      <c r="AG126" s="82"/>
    </row>
    <row r="127" spans="1:33" s="91" customFormat="1" ht="16.5" customHeight="1" x14ac:dyDescent="0.2">
      <c r="A127" s="88">
        <v>32</v>
      </c>
      <c r="B127" s="122"/>
      <c r="C127" s="88"/>
      <c r="D127" s="634"/>
      <c r="E127" s="634"/>
      <c r="F127" s="634"/>
      <c r="G127" s="634"/>
      <c r="H127" s="634"/>
      <c r="I127" s="634"/>
      <c r="J127" s="634"/>
      <c r="K127" s="124"/>
      <c r="L127" s="94"/>
      <c r="M127" s="580"/>
      <c r="N127" s="870"/>
      <c r="O127" s="871"/>
      <c r="P127" s="871"/>
      <c r="Q127" s="871"/>
      <c r="R127" s="871"/>
      <c r="S127" s="871"/>
      <c r="T127" s="871"/>
      <c r="U127" s="872"/>
      <c r="V127" s="587"/>
      <c r="W127" s="89"/>
      <c r="X127" s="162"/>
      <c r="Y127" s="90"/>
      <c r="Z127" s="199"/>
      <c r="AA127" s="559"/>
      <c r="AB127" s="559"/>
      <c r="AC127" s="559"/>
      <c r="AD127" s="559"/>
      <c r="AE127" s="559"/>
      <c r="AF127" s="208"/>
      <c r="AG127" s="82"/>
    </row>
    <row r="128" spans="1:33" s="91" customFormat="1" ht="9" customHeight="1" x14ac:dyDescent="0.2">
      <c r="A128" s="88"/>
      <c r="B128" s="122"/>
      <c r="C128" s="88"/>
      <c r="D128" s="642"/>
      <c r="E128" s="642"/>
      <c r="F128" s="642"/>
      <c r="G128" s="642"/>
      <c r="H128" s="642"/>
      <c r="I128" s="642"/>
      <c r="J128" s="642"/>
      <c r="K128" s="124"/>
      <c r="L128" s="94"/>
      <c r="M128" s="568"/>
      <c r="N128" s="873" t="s">
        <v>71</v>
      </c>
      <c r="O128" s="873"/>
      <c r="P128" s="873"/>
      <c r="Q128" s="873"/>
      <c r="R128" s="873"/>
      <c r="S128" s="873"/>
      <c r="T128" s="873"/>
      <c r="U128" s="873"/>
      <c r="V128" s="569"/>
      <c r="W128" s="89"/>
      <c r="X128" s="125"/>
      <c r="Y128" s="90"/>
      <c r="Z128" s="199"/>
      <c r="AA128" s="207"/>
      <c r="AB128" s="207"/>
      <c r="AC128" s="82"/>
      <c r="AD128" s="560"/>
      <c r="AE128" s="560"/>
      <c r="AF128" s="208"/>
      <c r="AG128" s="82"/>
    </row>
    <row r="129" spans="1:33" s="91" customFormat="1" ht="3" customHeight="1" x14ac:dyDescent="0.2">
      <c r="A129" s="88"/>
      <c r="B129" s="196"/>
      <c r="C129" s="88"/>
      <c r="D129" s="634"/>
      <c r="E129" s="634"/>
      <c r="F129" s="634"/>
      <c r="G129" s="634"/>
      <c r="H129" s="634"/>
      <c r="I129" s="634"/>
      <c r="J129" s="634"/>
      <c r="K129" s="206"/>
      <c r="L129" s="94"/>
      <c r="M129" s="568"/>
      <c r="N129" s="577"/>
      <c r="O129" s="577"/>
      <c r="P129" s="578"/>
      <c r="Q129" s="577"/>
      <c r="R129" s="577"/>
      <c r="S129" s="577"/>
      <c r="T129" s="579"/>
      <c r="U129" s="577"/>
      <c r="V129" s="569"/>
      <c r="W129" s="89"/>
      <c r="X129" s="204"/>
      <c r="Y129" s="90"/>
      <c r="Z129" s="199"/>
      <c r="AA129" s="207"/>
      <c r="AB129" s="207"/>
      <c r="AC129" s="82"/>
      <c r="AD129" s="559"/>
      <c r="AE129" s="559"/>
      <c r="AF129" s="205"/>
      <c r="AG129" s="82"/>
    </row>
    <row r="130" spans="1:33" s="91" customFormat="1" ht="16.5" customHeight="1" x14ac:dyDescent="0.2">
      <c r="A130" s="88">
        <v>33</v>
      </c>
      <c r="B130" s="196"/>
      <c r="C130" s="88"/>
      <c r="D130" s="874" t="s">
        <v>72</v>
      </c>
      <c r="E130" s="874"/>
      <c r="F130" s="874"/>
      <c r="G130" s="874"/>
      <c r="H130" s="874"/>
      <c r="I130" s="874"/>
      <c r="J130" s="874"/>
      <c r="K130" s="526" t="s">
        <v>0</v>
      </c>
      <c r="L130" s="94"/>
      <c r="M130" s="568"/>
      <c r="N130" s="891"/>
      <c r="O130" s="892"/>
      <c r="P130" s="892"/>
      <c r="Q130" s="892"/>
      <c r="R130" s="892"/>
      <c r="S130" s="893"/>
      <c r="T130" s="596"/>
      <c r="U130" s="601">
        <v>0</v>
      </c>
      <c r="V130" s="569"/>
      <c r="W130" s="89"/>
      <c r="X130" s="204"/>
      <c r="Y130" s="90"/>
      <c r="Z130" s="199"/>
      <c r="AA130" s="207"/>
      <c r="AB130" s="207"/>
      <c r="AC130" s="82"/>
      <c r="AD130" s="559"/>
      <c r="AE130" s="559"/>
      <c r="AF130" s="205"/>
      <c r="AG130" s="82"/>
    </row>
    <row r="131" spans="1:33" s="91" customFormat="1" ht="9" customHeight="1" x14ac:dyDescent="0.2">
      <c r="A131" s="88"/>
      <c r="B131" s="196"/>
      <c r="C131" s="88"/>
      <c r="D131" s="643"/>
      <c r="E131" s="651"/>
      <c r="F131" s="651"/>
      <c r="G131" s="651"/>
      <c r="H131" s="651"/>
      <c r="I131" s="651"/>
      <c r="J131" s="643"/>
      <c r="K131" s="527"/>
      <c r="L131" s="94"/>
      <c r="M131" s="568"/>
      <c r="N131" s="873" t="s">
        <v>73</v>
      </c>
      <c r="O131" s="873"/>
      <c r="P131" s="873"/>
      <c r="Q131" s="873"/>
      <c r="R131" s="873"/>
      <c r="S131" s="873"/>
      <c r="T131" s="596"/>
      <c r="U131" s="577" t="s">
        <v>74</v>
      </c>
      <c r="V131" s="569"/>
      <c r="W131" s="89"/>
      <c r="X131" s="204"/>
      <c r="Y131" s="90"/>
      <c r="Z131" s="199"/>
      <c r="AA131" s="207"/>
      <c r="AB131" s="207"/>
      <c r="AC131" s="82"/>
      <c r="AD131" s="559"/>
      <c r="AE131" s="559"/>
      <c r="AF131" s="205"/>
      <c r="AG131" s="82"/>
    </row>
    <row r="132" spans="1:33" s="91" customFormat="1" ht="3" customHeight="1" x14ac:dyDescent="0.2">
      <c r="A132" s="88"/>
      <c r="B132" s="196"/>
      <c r="C132" s="88"/>
      <c r="D132" s="643"/>
      <c r="E132" s="651"/>
      <c r="F132" s="651"/>
      <c r="G132" s="651"/>
      <c r="H132" s="651"/>
      <c r="I132" s="651"/>
      <c r="J132" s="643"/>
      <c r="K132" s="527"/>
      <c r="L132" s="94"/>
      <c r="M132" s="568"/>
      <c r="N132" s="577"/>
      <c r="O132" s="577"/>
      <c r="P132" s="579"/>
      <c r="Q132" s="577"/>
      <c r="R132" s="577"/>
      <c r="S132" s="577"/>
      <c r="T132" s="596"/>
      <c r="U132" s="577"/>
      <c r="V132" s="569"/>
      <c r="W132" s="89"/>
      <c r="X132" s="204"/>
      <c r="Y132" s="90"/>
      <c r="Z132" s="199"/>
      <c r="AA132" s="207"/>
      <c r="AB132" s="207"/>
      <c r="AC132" s="82"/>
      <c r="AD132" s="559"/>
      <c r="AE132" s="559"/>
      <c r="AF132" s="205"/>
      <c r="AG132" s="82"/>
    </row>
    <row r="133" spans="1:33" s="91" customFormat="1" ht="16.5" customHeight="1" x14ac:dyDescent="0.2">
      <c r="A133" s="88">
        <v>34</v>
      </c>
      <c r="B133" s="196"/>
      <c r="C133" s="88"/>
      <c r="D133" s="874" t="s">
        <v>75</v>
      </c>
      <c r="E133" s="874"/>
      <c r="F133" s="874"/>
      <c r="G133" s="874"/>
      <c r="H133" s="874"/>
      <c r="I133" s="874"/>
      <c r="J133" s="874"/>
      <c r="K133" s="526" t="s">
        <v>0</v>
      </c>
      <c r="L133" s="94"/>
      <c r="M133" s="568"/>
      <c r="N133" s="891"/>
      <c r="O133" s="892"/>
      <c r="P133" s="892"/>
      <c r="Q133" s="892"/>
      <c r="R133" s="892"/>
      <c r="S133" s="893"/>
      <c r="T133" s="596"/>
      <c r="U133" s="601">
        <v>0</v>
      </c>
      <c r="V133" s="569"/>
      <c r="W133" s="89"/>
      <c r="X133" s="204"/>
      <c r="Y133" s="90"/>
      <c r="Z133" s="199"/>
      <c r="AA133" s="207"/>
      <c r="AB133" s="207"/>
      <c r="AC133" s="82"/>
      <c r="AD133" s="559"/>
      <c r="AE133" s="559"/>
      <c r="AF133" s="205"/>
      <c r="AG133" s="82"/>
    </row>
    <row r="134" spans="1:33" s="91" customFormat="1" ht="9" customHeight="1" x14ac:dyDescent="0.2">
      <c r="A134" s="88"/>
      <c r="B134" s="196"/>
      <c r="C134" s="88"/>
      <c r="D134" s="643"/>
      <c r="E134" s="651"/>
      <c r="F134" s="651"/>
      <c r="G134" s="651"/>
      <c r="H134" s="651"/>
      <c r="I134" s="651"/>
      <c r="J134" s="643"/>
      <c r="K134" s="527"/>
      <c r="L134" s="94"/>
      <c r="M134" s="568"/>
      <c r="N134" s="873" t="s">
        <v>76</v>
      </c>
      <c r="O134" s="873"/>
      <c r="P134" s="873"/>
      <c r="Q134" s="873"/>
      <c r="R134" s="873"/>
      <c r="S134" s="873"/>
      <c r="T134" s="596"/>
      <c r="U134" s="577" t="s">
        <v>74</v>
      </c>
      <c r="V134" s="569"/>
      <c r="W134" s="89"/>
      <c r="X134" s="204"/>
      <c r="Y134" s="90"/>
      <c r="Z134" s="199"/>
      <c r="AA134" s="207"/>
      <c r="AB134" s="207"/>
      <c r="AC134" s="82"/>
      <c r="AD134" s="559"/>
      <c r="AE134" s="559"/>
      <c r="AF134" s="205"/>
      <c r="AG134" s="82"/>
    </row>
    <row r="135" spans="1:33" s="91" customFormat="1" ht="3" customHeight="1" x14ac:dyDescent="0.2">
      <c r="A135" s="88"/>
      <c r="B135" s="196"/>
      <c r="C135" s="88"/>
      <c r="D135" s="643"/>
      <c r="E135" s="651"/>
      <c r="F135" s="651"/>
      <c r="G135" s="651"/>
      <c r="H135" s="651"/>
      <c r="I135" s="651"/>
      <c r="J135" s="643"/>
      <c r="K135" s="527"/>
      <c r="L135" s="94"/>
      <c r="M135" s="568"/>
      <c r="N135" s="577"/>
      <c r="O135" s="577"/>
      <c r="P135" s="579"/>
      <c r="Q135" s="577"/>
      <c r="R135" s="577"/>
      <c r="S135" s="577"/>
      <c r="T135" s="596"/>
      <c r="U135" s="577"/>
      <c r="V135" s="569"/>
      <c r="W135" s="89"/>
      <c r="X135" s="204"/>
      <c r="Y135" s="90"/>
      <c r="Z135" s="199"/>
      <c r="AA135" s="207"/>
      <c r="AB135" s="207"/>
      <c r="AC135" s="82"/>
      <c r="AD135" s="559"/>
      <c r="AE135" s="559"/>
      <c r="AF135" s="205"/>
      <c r="AG135" s="82"/>
    </row>
    <row r="136" spans="1:33" s="91" customFormat="1" ht="16.5" customHeight="1" x14ac:dyDescent="0.2">
      <c r="A136" s="88">
        <v>35</v>
      </c>
      <c r="B136" s="196"/>
      <c r="C136" s="88"/>
      <c r="D136" s="874" t="s">
        <v>77</v>
      </c>
      <c r="E136" s="874"/>
      <c r="F136" s="874"/>
      <c r="G136" s="874"/>
      <c r="H136" s="874"/>
      <c r="I136" s="874"/>
      <c r="J136" s="874"/>
      <c r="K136" s="526" t="s">
        <v>0</v>
      </c>
      <c r="L136" s="94"/>
      <c r="M136" s="568"/>
      <c r="N136" s="891"/>
      <c r="O136" s="892"/>
      <c r="P136" s="892"/>
      <c r="Q136" s="892"/>
      <c r="R136" s="892"/>
      <c r="S136" s="893"/>
      <c r="T136" s="596"/>
      <c r="U136" s="601">
        <v>0</v>
      </c>
      <c r="V136" s="569"/>
      <c r="W136" s="89"/>
      <c r="X136" s="204"/>
      <c r="Y136" s="90"/>
      <c r="Z136" s="199"/>
      <c r="AA136" s="207"/>
      <c r="AB136" s="207"/>
      <c r="AC136" s="82"/>
      <c r="AD136" s="559"/>
      <c r="AE136" s="559"/>
      <c r="AF136" s="205"/>
      <c r="AG136" s="82"/>
    </row>
    <row r="137" spans="1:33" s="91" customFormat="1" ht="9" customHeight="1" x14ac:dyDescent="0.2">
      <c r="A137" s="88"/>
      <c r="B137" s="196"/>
      <c r="C137" s="88"/>
      <c r="D137" s="643"/>
      <c r="E137" s="651"/>
      <c r="F137" s="651"/>
      <c r="G137" s="651"/>
      <c r="H137" s="651"/>
      <c r="I137" s="651"/>
      <c r="J137" s="643"/>
      <c r="K137" s="527"/>
      <c r="L137" s="94"/>
      <c r="M137" s="568"/>
      <c r="N137" s="873" t="s">
        <v>78</v>
      </c>
      <c r="O137" s="873"/>
      <c r="P137" s="873"/>
      <c r="Q137" s="873"/>
      <c r="R137" s="873"/>
      <c r="S137" s="873"/>
      <c r="T137" s="596"/>
      <c r="U137" s="577" t="s">
        <v>74</v>
      </c>
      <c r="V137" s="569"/>
      <c r="W137" s="89"/>
      <c r="X137" s="204"/>
      <c r="Y137" s="90"/>
      <c r="Z137" s="199"/>
      <c r="AA137" s="207"/>
      <c r="AB137" s="207"/>
      <c r="AC137" s="82"/>
      <c r="AD137" s="559"/>
      <c r="AE137" s="559"/>
      <c r="AF137" s="205"/>
      <c r="AG137" s="82"/>
    </row>
    <row r="138" spans="1:33" s="91" customFormat="1" ht="3" customHeight="1" x14ac:dyDescent="0.2">
      <c r="A138" s="88"/>
      <c r="B138" s="196"/>
      <c r="C138" s="88"/>
      <c r="D138" s="643"/>
      <c r="E138" s="651"/>
      <c r="F138" s="651"/>
      <c r="G138" s="651"/>
      <c r="H138" s="651"/>
      <c r="I138" s="651"/>
      <c r="J138" s="643"/>
      <c r="K138" s="527"/>
      <c r="L138" s="94"/>
      <c r="M138" s="568"/>
      <c r="N138" s="577"/>
      <c r="O138" s="577"/>
      <c r="P138" s="579"/>
      <c r="Q138" s="577"/>
      <c r="R138" s="577"/>
      <c r="S138" s="577"/>
      <c r="T138" s="596"/>
      <c r="U138" s="577"/>
      <c r="V138" s="569"/>
      <c r="W138" s="89"/>
      <c r="X138" s="204"/>
      <c r="Y138" s="90"/>
      <c r="Z138" s="199"/>
      <c r="AA138" s="207"/>
      <c r="AB138" s="207"/>
      <c r="AC138" s="82"/>
      <c r="AD138" s="559"/>
      <c r="AE138" s="559"/>
      <c r="AF138" s="205"/>
      <c r="AG138" s="82"/>
    </row>
    <row r="139" spans="1:33" s="91" customFormat="1" ht="16.5" customHeight="1" x14ac:dyDescent="0.2">
      <c r="A139" s="88">
        <v>36</v>
      </c>
      <c r="B139" s="196"/>
      <c r="C139" s="88"/>
      <c r="D139" s="874" t="s">
        <v>79</v>
      </c>
      <c r="E139" s="874"/>
      <c r="F139" s="874"/>
      <c r="G139" s="874"/>
      <c r="H139" s="874"/>
      <c r="I139" s="874"/>
      <c r="J139" s="874"/>
      <c r="K139" s="526" t="s">
        <v>0</v>
      </c>
      <c r="L139" s="94"/>
      <c r="M139" s="568"/>
      <c r="N139" s="891"/>
      <c r="O139" s="892"/>
      <c r="P139" s="892"/>
      <c r="Q139" s="892"/>
      <c r="R139" s="892"/>
      <c r="S139" s="893"/>
      <c r="T139" s="596"/>
      <c r="U139" s="601">
        <v>0</v>
      </c>
      <c r="V139" s="569"/>
      <c r="W139" s="89"/>
      <c r="X139" s="204"/>
      <c r="Y139" s="90"/>
      <c r="Z139" s="199"/>
      <c r="AA139" s="758">
        <f>AA102+AA105+AA110+AA115+AA120+AA125+U130+U133+U136+U139</f>
        <v>0</v>
      </c>
      <c r="AB139" s="759"/>
      <c r="AC139" s="82"/>
      <c r="AD139" s="882" t="s">
        <v>298</v>
      </c>
      <c r="AE139" s="882"/>
      <c r="AF139" s="205"/>
      <c r="AG139" s="82"/>
    </row>
    <row r="140" spans="1:33" s="91" customFormat="1" ht="9" customHeight="1" x14ac:dyDescent="0.2">
      <c r="A140" s="88"/>
      <c r="B140" s="196"/>
      <c r="C140" s="88"/>
      <c r="D140" s="643"/>
      <c r="E140" s="651"/>
      <c r="F140" s="651"/>
      <c r="G140" s="651"/>
      <c r="H140" s="651"/>
      <c r="I140" s="651"/>
      <c r="J140" s="643"/>
      <c r="K140" s="527"/>
      <c r="L140" s="94"/>
      <c r="M140" s="568"/>
      <c r="N140" s="873" t="s">
        <v>80</v>
      </c>
      <c r="O140" s="873"/>
      <c r="P140" s="873"/>
      <c r="Q140" s="873"/>
      <c r="R140" s="873"/>
      <c r="S140" s="873"/>
      <c r="T140" s="596"/>
      <c r="U140" s="577" t="s">
        <v>74</v>
      </c>
      <c r="V140" s="569"/>
      <c r="W140" s="89"/>
      <c r="X140" s="204"/>
      <c r="Y140" s="90"/>
      <c r="Z140" s="199"/>
      <c r="AA140" s="207"/>
      <c r="AB140" s="207"/>
      <c r="AC140" s="82"/>
      <c r="AD140" s="559"/>
      <c r="AE140" s="559"/>
      <c r="AF140" s="205"/>
      <c r="AG140" s="82"/>
    </row>
    <row r="141" spans="1:33" s="91" customFormat="1" ht="7.5" customHeight="1" x14ac:dyDescent="0.2">
      <c r="A141" s="128"/>
      <c r="B141" s="209"/>
      <c r="C141" s="210"/>
      <c r="D141" s="635"/>
      <c r="E141" s="635"/>
      <c r="F141" s="635"/>
      <c r="G141" s="635"/>
      <c r="H141" s="635"/>
      <c r="I141" s="635"/>
      <c r="J141" s="635"/>
      <c r="K141" s="211"/>
      <c r="L141" s="82"/>
      <c r="M141" s="584"/>
      <c r="N141" s="596"/>
      <c r="O141" s="596"/>
      <c r="P141" s="596"/>
      <c r="Q141" s="596"/>
      <c r="R141" s="596"/>
      <c r="S141" s="596"/>
      <c r="T141" s="596"/>
      <c r="U141" s="576"/>
      <c r="V141" s="600"/>
      <c r="W141" s="82"/>
      <c r="X141" s="212"/>
      <c r="Y141" s="90"/>
      <c r="Z141" s="213"/>
      <c r="AA141" s="214"/>
      <c r="AB141" s="214"/>
      <c r="AC141" s="215"/>
      <c r="AD141" s="215"/>
      <c r="AE141" s="215"/>
      <c r="AF141" s="216"/>
      <c r="AG141" s="82"/>
    </row>
    <row r="142" spans="1:33" s="91" customFormat="1" ht="7.5" customHeight="1" x14ac:dyDescent="0.2">
      <c r="A142" s="128"/>
      <c r="B142" s="128"/>
      <c r="C142" s="128"/>
      <c r="D142" s="625"/>
      <c r="E142" s="625"/>
      <c r="F142" s="625"/>
      <c r="G142" s="625"/>
      <c r="H142" s="625"/>
      <c r="I142" s="625"/>
      <c r="J142" s="625"/>
      <c r="K142" s="151"/>
      <c r="L142" s="82"/>
      <c r="M142" s="584"/>
      <c r="N142" s="594"/>
      <c r="O142" s="594"/>
      <c r="P142" s="594"/>
      <c r="Q142" s="594"/>
      <c r="R142" s="594"/>
      <c r="S142" s="594"/>
      <c r="T142" s="595"/>
      <c r="U142" s="595"/>
      <c r="V142" s="587"/>
      <c r="W142" s="82"/>
      <c r="X142" s="112"/>
      <c r="Y142" s="90"/>
      <c r="Z142" s="82"/>
      <c r="AA142" s="207"/>
      <c r="AB142" s="207"/>
      <c r="AC142" s="82"/>
      <c r="AD142" s="82"/>
      <c r="AE142" s="82"/>
      <c r="AF142" s="82"/>
      <c r="AG142" s="82"/>
    </row>
    <row r="143" spans="1:33" s="91" customFormat="1" ht="7.5" customHeight="1" x14ac:dyDescent="0.2">
      <c r="A143" s="128"/>
      <c r="B143" s="217"/>
      <c r="C143" s="218"/>
      <c r="D143" s="636"/>
      <c r="E143" s="636"/>
      <c r="F143" s="636"/>
      <c r="G143" s="636"/>
      <c r="H143" s="636"/>
      <c r="I143" s="636"/>
      <c r="J143" s="636"/>
      <c r="K143" s="219"/>
      <c r="L143" s="82"/>
      <c r="M143" s="584"/>
      <c r="N143" s="596"/>
      <c r="O143" s="596"/>
      <c r="P143" s="596"/>
      <c r="Q143" s="596"/>
      <c r="R143" s="596"/>
      <c r="S143" s="596"/>
      <c r="T143" s="576"/>
      <c r="U143" s="576"/>
      <c r="V143" s="587"/>
      <c r="W143" s="82"/>
      <c r="X143" s="220"/>
      <c r="Y143" s="90"/>
      <c r="Z143" s="221"/>
      <c r="AA143" s="222"/>
      <c r="AB143" s="222"/>
      <c r="AC143" s="223"/>
      <c r="AD143" s="223"/>
      <c r="AE143" s="223"/>
      <c r="AF143" s="224"/>
      <c r="AG143" s="82"/>
    </row>
    <row r="144" spans="1:33" s="91" customFormat="1" ht="18" customHeight="1" x14ac:dyDescent="0.2">
      <c r="A144" s="88"/>
      <c r="B144" s="225"/>
      <c r="C144" s="88"/>
      <c r="D144" s="906" t="s">
        <v>81</v>
      </c>
      <c r="E144" s="906"/>
      <c r="F144" s="906"/>
      <c r="G144" s="906"/>
      <c r="H144" s="906"/>
      <c r="I144" s="906"/>
      <c r="J144" s="906"/>
      <c r="K144" s="226" t="s">
        <v>0</v>
      </c>
      <c r="L144" s="142"/>
      <c r="M144" s="584"/>
      <c r="N144" s="596"/>
      <c r="O144" s="596"/>
      <c r="P144" s="596"/>
      <c r="Q144" s="596"/>
      <c r="R144" s="596"/>
      <c r="S144" s="596"/>
      <c r="T144" s="576"/>
      <c r="U144" s="576"/>
      <c r="V144" s="566"/>
      <c r="W144" s="89"/>
      <c r="X144" s="227"/>
      <c r="Y144" s="90"/>
      <c r="Z144" s="228"/>
      <c r="AA144" s="865" t="s">
        <v>251</v>
      </c>
      <c r="AB144" s="865"/>
      <c r="AC144" s="865"/>
      <c r="AD144" s="865"/>
      <c r="AE144" s="865"/>
      <c r="AF144" s="229"/>
      <c r="AG144" s="82"/>
    </row>
    <row r="145" spans="1:33" s="91" customFormat="1" ht="4.5" customHeight="1" x14ac:dyDescent="0.2">
      <c r="A145" s="88"/>
      <c r="B145" s="225"/>
      <c r="C145" s="88"/>
      <c r="D145" s="637"/>
      <c r="E145" s="637"/>
      <c r="F145" s="637"/>
      <c r="G145" s="637"/>
      <c r="H145" s="637"/>
      <c r="I145" s="637"/>
      <c r="J145" s="637"/>
      <c r="K145" s="235"/>
      <c r="L145" s="94"/>
      <c r="M145" s="568"/>
      <c r="N145" s="596"/>
      <c r="O145" s="596"/>
      <c r="P145" s="578"/>
      <c r="Q145" s="596"/>
      <c r="R145" s="596"/>
      <c r="S145" s="596"/>
      <c r="T145" s="596"/>
      <c r="U145" s="576"/>
      <c r="V145" s="569"/>
      <c r="W145" s="89"/>
      <c r="X145" s="233"/>
      <c r="Y145" s="90"/>
      <c r="Z145" s="228"/>
      <c r="AA145" s="82"/>
      <c r="AB145" s="82"/>
      <c r="AC145" s="82"/>
      <c r="AD145" s="236"/>
      <c r="AE145" s="236"/>
      <c r="AF145" s="234"/>
      <c r="AG145" s="82"/>
    </row>
    <row r="146" spans="1:33" s="91" customFormat="1" ht="16.5" customHeight="1" x14ac:dyDescent="0.2">
      <c r="A146" s="88">
        <v>37</v>
      </c>
      <c r="B146" s="225"/>
      <c r="C146" s="98"/>
      <c r="D146" s="757" t="s">
        <v>288</v>
      </c>
      <c r="E146" s="757"/>
      <c r="F146" s="757"/>
      <c r="G146" s="757"/>
      <c r="H146" s="757"/>
      <c r="I146" s="757"/>
      <c r="J146" s="757"/>
      <c r="K146" s="232" t="s">
        <v>0</v>
      </c>
      <c r="L146" s="100"/>
      <c r="M146" s="568"/>
      <c r="N146" s="596"/>
      <c r="O146" s="596"/>
      <c r="P146" s="596"/>
      <c r="Q146" s="596"/>
      <c r="R146" s="596"/>
      <c r="S146" s="596"/>
      <c r="T146" s="576"/>
      <c r="U146" s="601">
        <v>0</v>
      </c>
      <c r="V146" s="569"/>
      <c r="W146" s="98"/>
      <c r="X146" s="233"/>
      <c r="Y146" s="90"/>
      <c r="Z146" s="228"/>
      <c r="AA146" s="82"/>
      <c r="AB146" s="82"/>
      <c r="AC146" s="82"/>
      <c r="AD146" s="262"/>
      <c r="AE146" s="262"/>
      <c r="AF146" s="234"/>
      <c r="AG146" s="82"/>
    </row>
    <row r="147" spans="1:33" s="91" customFormat="1" ht="9" customHeight="1" x14ac:dyDescent="0.2">
      <c r="A147" s="88"/>
      <c r="B147" s="225"/>
      <c r="C147" s="88"/>
      <c r="D147" s="633"/>
      <c r="E147" s="633"/>
      <c r="F147" s="633"/>
      <c r="G147" s="633"/>
      <c r="H147" s="633"/>
      <c r="I147" s="633"/>
      <c r="J147" s="633"/>
      <c r="K147" s="206"/>
      <c r="L147" s="94"/>
      <c r="M147" s="568"/>
      <c r="N147" s="596"/>
      <c r="O147" s="596"/>
      <c r="P147" s="578"/>
      <c r="Q147" s="596"/>
      <c r="R147" s="596"/>
      <c r="S147" s="596"/>
      <c r="T147" s="596"/>
      <c r="U147" s="577" t="s">
        <v>384</v>
      </c>
      <c r="V147" s="569"/>
      <c r="W147" s="89"/>
      <c r="X147" s="204"/>
      <c r="Y147" s="90"/>
      <c r="Z147" s="199"/>
      <c r="AA147" s="207"/>
      <c r="AB147" s="207"/>
      <c r="AC147" s="82"/>
      <c r="AD147" s="648"/>
      <c r="AE147" s="649"/>
      <c r="AF147" s="234"/>
      <c r="AG147" s="82"/>
    </row>
    <row r="148" spans="1:33" s="91" customFormat="1" ht="7.5" customHeight="1" x14ac:dyDescent="0.2">
      <c r="A148" s="88"/>
      <c r="B148" s="225"/>
      <c r="C148" s="88"/>
      <c r="D148" s="633"/>
      <c r="E148" s="633"/>
      <c r="F148" s="633"/>
      <c r="G148" s="633"/>
      <c r="H148" s="633"/>
      <c r="I148" s="633"/>
      <c r="J148" s="633"/>
      <c r="K148" s="206"/>
      <c r="L148" s="94"/>
      <c r="M148" s="568"/>
      <c r="N148" s="602"/>
      <c r="O148" s="602"/>
      <c r="P148" s="602"/>
      <c r="Q148" s="602"/>
      <c r="R148" s="602"/>
      <c r="S148" s="602"/>
      <c r="T148" s="602"/>
      <c r="U148" s="602"/>
      <c r="V148" s="569"/>
      <c r="W148" s="89"/>
      <c r="X148" s="233"/>
      <c r="Y148" s="90"/>
      <c r="Z148" s="228"/>
      <c r="AA148" s="82"/>
      <c r="AB148" s="82"/>
      <c r="AC148" s="82"/>
      <c r="AD148" s="262"/>
      <c r="AE148" s="262"/>
      <c r="AF148" s="234"/>
      <c r="AG148" s="82"/>
    </row>
    <row r="149" spans="1:33" s="91" customFormat="1" ht="11.25" customHeight="1" thickBot="1" x14ac:dyDescent="0.25">
      <c r="A149" s="88"/>
      <c r="B149" s="225"/>
      <c r="C149" s="88"/>
      <c r="D149" s="633"/>
      <c r="E149" s="633"/>
      <c r="F149" s="633"/>
      <c r="G149" s="633"/>
      <c r="H149" s="633"/>
      <c r="I149" s="633"/>
      <c r="J149" s="633"/>
      <c r="K149" s="206"/>
      <c r="L149" s="94"/>
      <c r="M149" s="903" t="s">
        <v>317</v>
      </c>
      <c r="N149" s="904"/>
      <c r="O149" s="904"/>
      <c r="P149" s="904"/>
      <c r="Q149" s="904"/>
      <c r="R149" s="904"/>
      <c r="S149" s="904"/>
      <c r="T149" s="904"/>
      <c r="U149" s="904"/>
      <c r="V149" s="905"/>
      <c r="W149" s="89"/>
      <c r="X149" s="233"/>
      <c r="Y149" s="90"/>
      <c r="Z149" s="228"/>
      <c r="AA149" s="82"/>
      <c r="AB149" s="82"/>
      <c r="AC149" s="82"/>
      <c r="AD149" s="262"/>
      <c r="AE149" s="262"/>
      <c r="AF149" s="234"/>
      <c r="AG149" s="82"/>
    </row>
    <row r="150" spans="1:33" s="91" customFormat="1" ht="7.5" customHeight="1" thickTop="1" thickBot="1" x14ac:dyDescent="0.25">
      <c r="A150" s="88"/>
      <c r="B150" s="225"/>
      <c r="C150" s="88"/>
      <c r="D150" s="633"/>
      <c r="E150" s="633"/>
      <c r="F150" s="633"/>
      <c r="G150" s="633"/>
      <c r="H150" s="633"/>
      <c r="I150" s="633"/>
      <c r="J150" s="633"/>
      <c r="K150" s="206"/>
      <c r="L150" s="94"/>
      <c r="M150" s="262"/>
      <c r="N150" s="262"/>
      <c r="O150" s="262"/>
      <c r="P150" s="237"/>
      <c r="Q150" s="262"/>
      <c r="R150" s="262"/>
      <c r="S150" s="262"/>
      <c r="T150" s="237"/>
      <c r="U150" s="262"/>
      <c r="V150" s="262"/>
      <c r="W150" s="262"/>
      <c r="X150" s="233"/>
      <c r="Y150" s="90"/>
      <c r="Z150" s="228"/>
      <c r="AA150" s="82"/>
      <c r="AB150" s="82"/>
      <c r="AC150" s="82"/>
      <c r="AD150" s="262"/>
      <c r="AE150" s="262"/>
      <c r="AF150" s="234"/>
      <c r="AG150" s="82"/>
    </row>
    <row r="151" spans="1:33" s="91" customFormat="1" ht="11.25" customHeight="1" thickTop="1" x14ac:dyDescent="0.2">
      <c r="A151" s="88"/>
      <c r="B151" s="225"/>
      <c r="C151" s="88"/>
      <c r="D151" s="633"/>
      <c r="E151" s="633"/>
      <c r="F151" s="633"/>
      <c r="G151" s="633"/>
      <c r="H151" s="633"/>
      <c r="I151" s="633"/>
      <c r="J151" s="633"/>
      <c r="K151" s="206"/>
      <c r="L151" s="94"/>
      <c r="M151" s="754" t="s">
        <v>320</v>
      </c>
      <c r="N151" s="755"/>
      <c r="O151" s="755"/>
      <c r="P151" s="755"/>
      <c r="Q151" s="755"/>
      <c r="R151" s="755"/>
      <c r="S151" s="755"/>
      <c r="T151" s="755"/>
      <c r="U151" s="755"/>
      <c r="V151" s="756"/>
      <c r="W151" s="262"/>
      <c r="X151" s="233"/>
      <c r="Y151" s="90"/>
      <c r="Z151" s="228"/>
      <c r="AA151" s="82"/>
      <c r="AB151" s="82"/>
      <c r="AC151" s="82"/>
      <c r="AD151" s="262"/>
      <c r="AE151" s="262"/>
      <c r="AF151" s="234"/>
      <c r="AG151" s="82"/>
    </row>
    <row r="152" spans="1:33" s="91" customFormat="1" ht="16.5" customHeight="1" x14ac:dyDescent="0.2">
      <c r="A152" s="88">
        <v>38</v>
      </c>
      <c r="B152" s="225"/>
      <c r="C152" s="88"/>
      <c r="D152" s="960" t="s">
        <v>426</v>
      </c>
      <c r="E152" s="960"/>
      <c r="F152" s="960"/>
      <c r="G152" s="960"/>
      <c r="H152" s="960"/>
      <c r="I152" s="960"/>
      <c r="J152" s="960"/>
      <c r="K152" s="531" t="s">
        <v>0</v>
      </c>
      <c r="L152" s="532"/>
      <c r="M152" s="603"/>
      <c r="N152" s="604"/>
      <c r="O152" s="604"/>
      <c r="P152" s="604"/>
      <c r="Q152" s="604"/>
      <c r="R152" s="604"/>
      <c r="S152" s="604"/>
      <c r="T152" s="604"/>
      <c r="U152" s="604"/>
      <c r="V152" s="605"/>
      <c r="W152" s="262"/>
      <c r="X152" s="233"/>
      <c r="Y152" s="90"/>
      <c r="Z152" s="228"/>
      <c r="AA152" s="758">
        <f>SUM(U155:U190)</f>
        <v>0</v>
      </c>
      <c r="AB152" s="759"/>
      <c r="AC152" s="82"/>
      <c r="AD152" s="900" t="s">
        <v>297</v>
      </c>
      <c r="AE152" s="900"/>
      <c r="AF152" s="234"/>
      <c r="AG152" s="82"/>
    </row>
    <row r="153" spans="1:33" s="91" customFormat="1" ht="3" customHeight="1" x14ac:dyDescent="0.2">
      <c r="A153" s="88"/>
      <c r="B153" s="225"/>
      <c r="C153" s="88"/>
      <c r="D153" s="644"/>
      <c r="E153" s="655"/>
      <c r="F153" s="655"/>
      <c r="G153" s="655"/>
      <c r="H153" s="655"/>
      <c r="I153" s="655"/>
      <c r="J153" s="644"/>
      <c r="K153" s="531"/>
      <c r="L153" s="532"/>
      <c r="M153" s="603"/>
      <c r="N153" s="604"/>
      <c r="O153" s="604"/>
      <c r="P153" s="604"/>
      <c r="Q153" s="604"/>
      <c r="R153" s="604"/>
      <c r="S153" s="604"/>
      <c r="T153" s="604"/>
      <c r="U153" s="604"/>
      <c r="V153" s="605"/>
      <c r="W153" s="262"/>
      <c r="X153" s="233"/>
      <c r="Y153" s="90"/>
      <c r="Z153" s="228"/>
      <c r="AA153" s="82"/>
      <c r="AB153" s="82"/>
      <c r="AC153" s="82"/>
      <c r="AD153" s="262"/>
      <c r="AE153" s="262"/>
      <c r="AF153" s="234"/>
      <c r="AG153" s="82"/>
    </row>
    <row r="154" spans="1:33" s="91" customFormat="1" ht="11.25" customHeight="1" x14ac:dyDescent="0.2">
      <c r="A154" s="88"/>
      <c r="B154" s="225"/>
      <c r="C154" s="88"/>
      <c r="D154" s="644"/>
      <c r="E154" s="655"/>
      <c r="F154" s="655"/>
      <c r="G154" s="655"/>
      <c r="H154" s="655"/>
      <c r="I154" s="655"/>
      <c r="J154" s="644"/>
      <c r="K154" s="961" t="s">
        <v>82</v>
      </c>
      <c r="L154" s="961"/>
      <c r="M154" s="606"/>
      <c r="N154" s="607" t="s">
        <v>83</v>
      </c>
      <c r="O154" s="607"/>
      <c r="P154" s="608"/>
      <c r="Q154" s="608"/>
      <c r="R154" s="608"/>
      <c r="S154" s="608"/>
      <c r="T154" s="608"/>
      <c r="U154" s="609" t="s">
        <v>74</v>
      </c>
      <c r="V154" s="610"/>
      <c r="W154" s="262"/>
      <c r="X154" s="233"/>
      <c r="Y154" s="90"/>
      <c r="Z154" s="228"/>
      <c r="AA154" s="82"/>
      <c r="AB154" s="82"/>
      <c r="AC154" s="82"/>
      <c r="AD154" s="262"/>
      <c r="AE154" s="262"/>
      <c r="AF154" s="234"/>
      <c r="AG154" s="82"/>
    </row>
    <row r="155" spans="1:33" s="91" customFormat="1" ht="14.25" customHeight="1" x14ac:dyDescent="0.2">
      <c r="A155" s="88"/>
      <c r="B155" s="225"/>
      <c r="C155" s="88"/>
      <c r="D155" s="960" t="s">
        <v>84</v>
      </c>
      <c r="E155" s="960"/>
      <c r="F155" s="960"/>
      <c r="G155" s="960"/>
      <c r="H155" s="960"/>
      <c r="I155" s="960"/>
      <c r="J155" s="960"/>
      <c r="K155" s="961" t="s">
        <v>85</v>
      </c>
      <c r="L155" s="961"/>
      <c r="M155" s="611"/>
      <c r="N155" s="737"/>
      <c r="O155" s="737"/>
      <c r="P155" s="737"/>
      <c r="Q155" s="737"/>
      <c r="R155" s="737"/>
      <c r="S155" s="737"/>
      <c r="T155" s="737"/>
      <c r="U155" s="612">
        <v>0</v>
      </c>
      <c r="V155" s="613"/>
      <c r="W155" s="94"/>
      <c r="X155" s="238"/>
      <c r="Y155" s="90"/>
      <c r="Z155" s="228"/>
      <c r="AA155" s="82"/>
      <c r="AB155" s="82"/>
      <c r="AC155" s="82"/>
      <c r="AD155" s="262"/>
      <c r="AE155" s="262"/>
      <c r="AF155" s="239"/>
      <c r="AG155" s="82"/>
    </row>
    <row r="156" spans="1:33" s="91" customFormat="1" ht="14.25" customHeight="1" x14ac:dyDescent="0.2">
      <c r="A156" s="88"/>
      <c r="B156" s="225"/>
      <c r="C156" s="88"/>
      <c r="D156" s="960" t="s">
        <v>219</v>
      </c>
      <c r="E156" s="960"/>
      <c r="F156" s="960"/>
      <c r="G156" s="960"/>
      <c r="H156" s="960"/>
      <c r="I156" s="960"/>
      <c r="J156" s="960"/>
      <c r="K156" s="961" t="s">
        <v>86</v>
      </c>
      <c r="L156" s="961"/>
      <c r="M156" s="611"/>
      <c r="N156" s="737"/>
      <c r="O156" s="737"/>
      <c r="P156" s="737"/>
      <c r="Q156" s="737"/>
      <c r="R156" s="737"/>
      <c r="S156" s="737"/>
      <c r="T156" s="737"/>
      <c r="U156" s="612">
        <v>0</v>
      </c>
      <c r="V156" s="613"/>
      <c r="W156" s="94"/>
      <c r="X156" s="238"/>
      <c r="Y156" s="90"/>
      <c r="Z156" s="228"/>
      <c r="AA156" s="82"/>
      <c r="AB156" s="82"/>
      <c r="AC156" s="82"/>
      <c r="AD156" s="262"/>
      <c r="AE156" s="262"/>
      <c r="AF156" s="239"/>
      <c r="AG156" s="82"/>
    </row>
    <row r="157" spans="1:33" s="91" customFormat="1" ht="14.25" customHeight="1" x14ac:dyDescent="0.2">
      <c r="A157" s="88"/>
      <c r="B157" s="225"/>
      <c r="C157" s="88"/>
      <c r="D157" s="960" t="s">
        <v>220</v>
      </c>
      <c r="E157" s="960"/>
      <c r="F157" s="960"/>
      <c r="G157" s="960"/>
      <c r="H157" s="960"/>
      <c r="I157" s="960"/>
      <c r="J157" s="960"/>
      <c r="K157" s="961" t="s">
        <v>87</v>
      </c>
      <c r="L157" s="961"/>
      <c r="M157" s="611"/>
      <c r="N157" s="737"/>
      <c r="O157" s="737"/>
      <c r="P157" s="737"/>
      <c r="Q157" s="737"/>
      <c r="R157" s="737"/>
      <c r="S157" s="737"/>
      <c r="T157" s="737"/>
      <c r="U157" s="612">
        <v>0</v>
      </c>
      <c r="V157" s="613"/>
      <c r="W157" s="94"/>
      <c r="X157" s="238"/>
      <c r="Y157" s="90"/>
      <c r="Z157" s="228"/>
      <c r="AA157" s="82"/>
      <c r="AB157" s="82"/>
      <c r="AC157" s="82"/>
      <c r="AD157" s="262"/>
      <c r="AE157" s="262"/>
      <c r="AF157" s="239"/>
      <c r="AG157" s="82"/>
    </row>
    <row r="158" spans="1:33" s="91" customFormat="1" ht="14.25" customHeight="1" x14ac:dyDescent="0.2">
      <c r="A158" s="88"/>
      <c r="B158" s="225"/>
      <c r="C158" s="88"/>
      <c r="D158" s="960" t="s">
        <v>221</v>
      </c>
      <c r="E158" s="960"/>
      <c r="F158" s="960"/>
      <c r="G158" s="960"/>
      <c r="H158" s="960"/>
      <c r="I158" s="960"/>
      <c r="J158" s="960"/>
      <c r="K158" s="961" t="s">
        <v>88</v>
      </c>
      <c r="L158" s="961"/>
      <c r="M158" s="611"/>
      <c r="N158" s="737"/>
      <c r="O158" s="737"/>
      <c r="P158" s="737"/>
      <c r="Q158" s="737"/>
      <c r="R158" s="737"/>
      <c r="S158" s="737"/>
      <c r="T158" s="737"/>
      <c r="U158" s="612">
        <v>0</v>
      </c>
      <c r="V158" s="613"/>
      <c r="W158" s="94"/>
      <c r="X158" s="238"/>
      <c r="Y158" s="90"/>
      <c r="Z158" s="228"/>
      <c r="AA158" s="82"/>
      <c r="AB158" s="82"/>
      <c r="AC158" s="82"/>
      <c r="AD158" s="262"/>
      <c r="AE158" s="262"/>
      <c r="AF158" s="239"/>
      <c r="AG158" s="82"/>
    </row>
    <row r="159" spans="1:33" s="91" customFormat="1" ht="14.25" customHeight="1" x14ac:dyDescent="0.2">
      <c r="A159" s="88"/>
      <c r="B159" s="225"/>
      <c r="C159" s="88"/>
      <c r="D159" s="960" t="s">
        <v>222</v>
      </c>
      <c r="E159" s="960"/>
      <c r="F159" s="960"/>
      <c r="G159" s="960"/>
      <c r="H159" s="960"/>
      <c r="I159" s="960"/>
      <c r="J159" s="960"/>
      <c r="K159" s="961" t="s">
        <v>89</v>
      </c>
      <c r="L159" s="961"/>
      <c r="M159" s="611"/>
      <c r="N159" s="737"/>
      <c r="O159" s="737"/>
      <c r="P159" s="737"/>
      <c r="Q159" s="737"/>
      <c r="R159" s="737"/>
      <c r="S159" s="737"/>
      <c r="T159" s="737"/>
      <c r="U159" s="612">
        <v>0</v>
      </c>
      <c r="V159" s="613"/>
      <c r="W159" s="94"/>
      <c r="X159" s="238"/>
      <c r="Y159" s="90"/>
      <c r="Z159" s="228"/>
      <c r="AA159" s="82"/>
      <c r="AB159" s="82"/>
      <c r="AC159" s="82"/>
      <c r="AD159" s="262"/>
      <c r="AE159" s="262"/>
      <c r="AF159" s="239"/>
      <c r="AG159" s="82"/>
    </row>
    <row r="160" spans="1:33" s="91" customFormat="1" ht="14.25" customHeight="1" x14ac:dyDescent="0.2">
      <c r="A160" s="88"/>
      <c r="B160" s="225"/>
      <c r="C160" s="88"/>
      <c r="D160" s="900"/>
      <c r="E160" s="900"/>
      <c r="F160" s="900"/>
      <c r="G160" s="900"/>
      <c r="H160" s="900"/>
      <c r="I160" s="900"/>
      <c r="J160" s="900"/>
      <c r="K160" s="961" t="s">
        <v>90</v>
      </c>
      <c r="L160" s="961"/>
      <c r="M160" s="611"/>
      <c r="N160" s="737"/>
      <c r="O160" s="737"/>
      <c r="P160" s="737"/>
      <c r="Q160" s="737"/>
      <c r="R160" s="737"/>
      <c r="S160" s="737"/>
      <c r="T160" s="737"/>
      <c r="U160" s="612">
        <v>0</v>
      </c>
      <c r="V160" s="613"/>
      <c r="W160" s="94"/>
      <c r="X160" s="238"/>
      <c r="Y160" s="90"/>
      <c r="Z160" s="228"/>
      <c r="AA160" s="82"/>
      <c r="AB160" s="82"/>
      <c r="AC160" s="82"/>
      <c r="AD160" s="262"/>
      <c r="AE160" s="262"/>
      <c r="AF160" s="239"/>
      <c r="AG160" s="82"/>
    </row>
    <row r="161" spans="1:33" s="91" customFormat="1" ht="14.25" customHeight="1" x14ac:dyDescent="0.2">
      <c r="A161" s="88"/>
      <c r="B161" s="225"/>
      <c r="C161" s="88"/>
      <c r="D161" s="562"/>
      <c r="E161" s="562"/>
      <c r="F161" s="562"/>
      <c r="G161" s="562"/>
      <c r="H161" s="562"/>
      <c r="I161" s="562"/>
      <c r="J161" s="562"/>
      <c r="K161" s="961" t="s">
        <v>91</v>
      </c>
      <c r="L161" s="961"/>
      <c r="M161" s="611"/>
      <c r="N161" s="737"/>
      <c r="O161" s="737"/>
      <c r="P161" s="737"/>
      <c r="Q161" s="737"/>
      <c r="R161" s="737"/>
      <c r="S161" s="737"/>
      <c r="T161" s="737"/>
      <c r="U161" s="612">
        <v>0</v>
      </c>
      <c r="V161" s="613"/>
      <c r="W161" s="94"/>
      <c r="X161" s="238"/>
      <c r="Y161" s="90"/>
      <c r="Z161" s="228"/>
      <c r="AA161" s="82"/>
      <c r="AB161" s="82"/>
      <c r="AC161" s="82"/>
      <c r="AD161" s="262"/>
      <c r="AE161" s="262"/>
      <c r="AF161" s="239"/>
      <c r="AG161" s="82"/>
    </row>
    <row r="162" spans="1:33" s="91" customFormat="1" ht="14.25" customHeight="1" x14ac:dyDescent="0.2">
      <c r="A162" s="88"/>
      <c r="B162" s="225"/>
      <c r="C162" s="88"/>
      <c r="D162" s="562"/>
      <c r="E162" s="562"/>
      <c r="F162" s="562"/>
      <c r="G162" s="562"/>
      <c r="H162" s="562"/>
      <c r="I162" s="562"/>
      <c r="J162" s="562"/>
      <c r="K162" s="961" t="s">
        <v>92</v>
      </c>
      <c r="L162" s="961"/>
      <c r="M162" s="611"/>
      <c r="N162" s="737"/>
      <c r="O162" s="737"/>
      <c r="P162" s="737"/>
      <c r="Q162" s="737"/>
      <c r="R162" s="737"/>
      <c r="S162" s="737"/>
      <c r="T162" s="737"/>
      <c r="U162" s="612">
        <v>0</v>
      </c>
      <c r="V162" s="613"/>
      <c r="W162" s="94"/>
      <c r="X162" s="238"/>
      <c r="Y162" s="90"/>
      <c r="Z162" s="228"/>
      <c r="AA162" s="82"/>
      <c r="AB162" s="82"/>
      <c r="AC162" s="82"/>
      <c r="AD162" s="262"/>
      <c r="AE162" s="262"/>
      <c r="AF162" s="239"/>
      <c r="AG162" s="82"/>
    </row>
    <row r="163" spans="1:33" s="91" customFormat="1" ht="14.25" customHeight="1" x14ac:dyDescent="0.2">
      <c r="A163" s="88"/>
      <c r="B163" s="225"/>
      <c r="C163" s="88"/>
      <c r="D163" s="562"/>
      <c r="E163" s="562"/>
      <c r="F163" s="562"/>
      <c r="G163" s="562"/>
      <c r="H163" s="562"/>
      <c r="I163" s="562"/>
      <c r="J163" s="562"/>
      <c r="K163" s="961" t="s">
        <v>93</v>
      </c>
      <c r="L163" s="961"/>
      <c r="M163" s="611"/>
      <c r="N163" s="737"/>
      <c r="O163" s="737"/>
      <c r="P163" s="737"/>
      <c r="Q163" s="737"/>
      <c r="R163" s="737"/>
      <c r="S163" s="737"/>
      <c r="T163" s="737"/>
      <c r="U163" s="612">
        <v>0</v>
      </c>
      <c r="V163" s="613"/>
      <c r="W163" s="94"/>
      <c r="X163" s="238"/>
      <c r="Y163" s="90"/>
      <c r="Z163" s="228"/>
      <c r="AA163" s="82"/>
      <c r="AB163" s="82"/>
      <c r="AC163" s="82"/>
      <c r="AD163" s="262"/>
      <c r="AE163" s="262"/>
      <c r="AF163" s="239"/>
      <c r="AG163" s="82"/>
    </row>
    <row r="164" spans="1:33" s="91" customFormat="1" ht="14.25" customHeight="1" x14ac:dyDescent="0.2">
      <c r="A164" s="88"/>
      <c r="B164" s="225"/>
      <c r="C164" s="88"/>
      <c r="D164" s="562"/>
      <c r="E164" s="562"/>
      <c r="F164" s="562"/>
      <c r="G164" s="562"/>
      <c r="H164" s="562"/>
      <c r="I164" s="562"/>
      <c r="J164" s="562"/>
      <c r="K164" s="961" t="s">
        <v>94</v>
      </c>
      <c r="L164" s="961"/>
      <c r="M164" s="611"/>
      <c r="N164" s="737"/>
      <c r="O164" s="737"/>
      <c r="P164" s="737"/>
      <c r="Q164" s="737"/>
      <c r="R164" s="737"/>
      <c r="S164" s="737"/>
      <c r="T164" s="737"/>
      <c r="U164" s="612">
        <v>0</v>
      </c>
      <c r="V164" s="613"/>
      <c r="W164" s="94"/>
      <c r="X164" s="238"/>
      <c r="Y164" s="90"/>
      <c r="Z164" s="228"/>
      <c r="AA164" s="82"/>
      <c r="AB164" s="82"/>
      <c r="AC164" s="82"/>
      <c r="AD164" s="262"/>
      <c r="AE164" s="262"/>
      <c r="AF164" s="239"/>
      <c r="AG164" s="82"/>
    </row>
    <row r="165" spans="1:33" s="91" customFormat="1" ht="14.25" customHeight="1" x14ac:dyDescent="0.2">
      <c r="A165" s="88"/>
      <c r="B165" s="225"/>
      <c r="C165" s="88"/>
      <c r="D165" s="562"/>
      <c r="E165" s="562"/>
      <c r="F165" s="562"/>
      <c r="G165" s="562"/>
      <c r="H165" s="562"/>
      <c r="I165" s="562"/>
      <c r="J165" s="562"/>
      <c r="K165" s="961" t="s">
        <v>95</v>
      </c>
      <c r="L165" s="961"/>
      <c r="M165" s="611"/>
      <c r="N165" s="737"/>
      <c r="O165" s="737"/>
      <c r="P165" s="737"/>
      <c r="Q165" s="737"/>
      <c r="R165" s="737"/>
      <c r="S165" s="737"/>
      <c r="T165" s="737"/>
      <c r="U165" s="612">
        <v>0</v>
      </c>
      <c r="V165" s="613"/>
      <c r="W165" s="94"/>
      <c r="X165" s="238"/>
      <c r="Y165" s="90"/>
      <c r="Z165" s="228"/>
      <c r="AA165" s="82"/>
      <c r="AB165" s="82"/>
      <c r="AC165" s="82"/>
      <c r="AD165" s="262"/>
      <c r="AE165" s="262"/>
      <c r="AF165" s="239"/>
      <c r="AG165" s="82"/>
    </row>
    <row r="166" spans="1:33" s="91" customFormat="1" ht="14.25" customHeight="1" x14ac:dyDescent="0.2">
      <c r="A166" s="88"/>
      <c r="B166" s="225"/>
      <c r="C166" s="88"/>
      <c r="D166" s="562"/>
      <c r="E166" s="562"/>
      <c r="F166" s="562"/>
      <c r="G166" s="562"/>
      <c r="H166" s="562"/>
      <c r="I166" s="562"/>
      <c r="J166" s="562"/>
      <c r="K166" s="961" t="s">
        <v>96</v>
      </c>
      <c r="L166" s="961"/>
      <c r="M166" s="611"/>
      <c r="N166" s="737"/>
      <c r="O166" s="737"/>
      <c r="P166" s="737"/>
      <c r="Q166" s="737"/>
      <c r="R166" s="737"/>
      <c r="S166" s="737"/>
      <c r="T166" s="737"/>
      <c r="U166" s="612">
        <v>0</v>
      </c>
      <c r="V166" s="613"/>
      <c r="W166" s="94"/>
      <c r="X166" s="238"/>
      <c r="Y166" s="90"/>
      <c r="Z166" s="228"/>
      <c r="AA166" s="82"/>
      <c r="AB166" s="82"/>
      <c r="AC166" s="82"/>
      <c r="AD166" s="262"/>
      <c r="AE166" s="262"/>
      <c r="AF166" s="239"/>
      <c r="AG166" s="82"/>
    </row>
    <row r="167" spans="1:33" s="91" customFormat="1" ht="14.25" customHeight="1" x14ac:dyDescent="0.2">
      <c r="A167" s="88"/>
      <c r="B167" s="225"/>
      <c r="C167" s="88"/>
      <c r="D167" s="562"/>
      <c r="E167" s="562"/>
      <c r="F167" s="562"/>
      <c r="G167" s="562"/>
      <c r="H167" s="562"/>
      <c r="I167" s="562"/>
      <c r="J167" s="562"/>
      <c r="K167" s="961" t="s">
        <v>97</v>
      </c>
      <c r="L167" s="961"/>
      <c r="M167" s="611"/>
      <c r="N167" s="737"/>
      <c r="O167" s="737"/>
      <c r="P167" s="737"/>
      <c r="Q167" s="737"/>
      <c r="R167" s="737"/>
      <c r="S167" s="737"/>
      <c r="T167" s="737"/>
      <c r="U167" s="612">
        <v>0</v>
      </c>
      <c r="V167" s="613"/>
      <c r="W167" s="94"/>
      <c r="X167" s="238"/>
      <c r="Y167" s="90"/>
      <c r="Z167" s="228"/>
      <c r="AA167" s="82"/>
      <c r="AB167" s="82"/>
      <c r="AC167" s="82"/>
      <c r="AD167" s="262"/>
      <c r="AE167" s="262"/>
      <c r="AF167" s="239"/>
      <c r="AG167" s="82"/>
    </row>
    <row r="168" spans="1:33" s="91" customFormat="1" ht="14.25" customHeight="1" x14ac:dyDescent="0.2">
      <c r="A168" s="88"/>
      <c r="B168" s="225"/>
      <c r="C168" s="88"/>
      <c r="D168" s="562"/>
      <c r="E168" s="562"/>
      <c r="F168" s="562"/>
      <c r="G168" s="562"/>
      <c r="H168" s="562"/>
      <c r="I168" s="562"/>
      <c r="J168" s="562"/>
      <c r="K168" s="961" t="s">
        <v>98</v>
      </c>
      <c r="L168" s="961"/>
      <c r="M168" s="611"/>
      <c r="N168" s="737"/>
      <c r="O168" s="737"/>
      <c r="P168" s="737"/>
      <c r="Q168" s="737"/>
      <c r="R168" s="737"/>
      <c r="S168" s="737"/>
      <c r="T168" s="737"/>
      <c r="U168" s="612">
        <v>0</v>
      </c>
      <c r="V168" s="613"/>
      <c r="W168" s="94"/>
      <c r="X168" s="238"/>
      <c r="Y168" s="90"/>
      <c r="Z168" s="228"/>
      <c r="AA168" s="82"/>
      <c r="AB168" s="82"/>
      <c r="AC168" s="82"/>
      <c r="AD168" s="262"/>
      <c r="AE168" s="262"/>
      <c r="AF168" s="239"/>
      <c r="AG168" s="82"/>
    </row>
    <row r="169" spans="1:33" s="91" customFormat="1" ht="14.25" customHeight="1" x14ac:dyDescent="0.2">
      <c r="A169" s="88"/>
      <c r="B169" s="225"/>
      <c r="C169" s="88"/>
      <c r="D169" s="562"/>
      <c r="E169" s="562"/>
      <c r="F169" s="562"/>
      <c r="G169" s="562"/>
      <c r="H169" s="562"/>
      <c r="I169" s="562"/>
      <c r="J169" s="562"/>
      <c r="K169" s="961" t="s">
        <v>99</v>
      </c>
      <c r="L169" s="961"/>
      <c r="M169" s="611"/>
      <c r="N169" s="737"/>
      <c r="O169" s="737"/>
      <c r="P169" s="737"/>
      <c r="Q169" s="737"/>
      <c r="R169" s="737"/>
      <c r="S169" s="737"/>
      <c r="T169" s="737"/>
      <c r="U169" s="612">
        <v>0</v>
      </c>
      <c r="V169" s="613"/>
      <c r="W169" s="94"/>
      <c r="X169" s="238"/>
      <c r="Y169" s="90"/>
      <c r="Z169" s="228"/>
      <c r="AA169" s="82"/>
      <c r="AB169" s="82"/>
      <c r="AC169" s="82"/>
      <c r="AD169" s="262"/>
      <c r="AE169" s="262"/>
      <c r="AF169" s="239"/>
      <c r="AG169" s="82"/>
    </row>
    <row r="170" spans="1:33" s="91" customFormat="1" ht="14.25" customHeight="1" x14ac:dyDescent="0.2">
      <c r="A170" s="88"/>
      <c r="B170" s="225"/>
      <c r="C170" s="88"/>
      <c r="D170" s="562"/>
      <c r="E170" s="562"/>
      <c r="F170" s="562"/>
      <c r="G170" s="562"/>
      <c r="H170" s="562"/>
      <c r="I170" s="562"/>
      <c r="J170" s="562"/>
      <c r="K170" s="961" t="s">
        <v>100</v>
      </c>
      <c r="L170" s="961"/>
      <c r="M170" s="611"/>
      <c r="N170" s="737"/>
      <c r="O170" s="737"/>
      <c r="P170" s="737"/>
      <c r="Q170" s="737"/>
      <c r="R170" s="737"/>
      <c r="S170" s="737"/>
      <c r="T170" s="737"/>
      <c r="U170" s="612">
        <v>0</v>
      </c>
      <c r="V170" s="613"/>
      <c r="W170" s="94"/>
      <c r="X170" s="238"/>
      <c r="Y170" s="90"/>
      <c r="Z170" s="228"/>
      <c r="AA170" s="82"/>
      <c r="AB170" s="82"/>
      <c r="AC170" s="82"/>
      <c r="AD170" s="262"/>
      <c r="AE170" s="262"/>
      <c r="AF170" s="239"/>
      <c r="AG170" s="82"/>
    </row>
    <row r="171" spans="1:33" s="91" customFormat="1" ht="14.25" customHeight="1" x14ac:dyDescent="0.2">
      <c r="A171" s="88"/>
      <c r="B171" s="225"/>
      <c r="C171" s="88"/>
      <c r="D171" s="562"/>
      <c r="E171" s="562"/>
      <c r="F171" s="562"/>
      <c r="G171" s="562"/>
      <c r="H171" s="562"/>
      <c r="I171" s="562"/>
      <c r="J171" s="562"/>
      <c r="K171" s="961" t="s">
        <v>101</v>
      </c>
      <c r="L171" s="961"/>
      <c r="M171" s="611"/>
      <c r="N171" s="737"/>
      <c r="O171" s="737"/>
      <c r="P171" s="737"/>
      <c r="Q171" s="737"/>
      <c r="R171" s="737"/>
      <c r="S171" s="737"/>
      <c r="T171" s="737"/>
      <c r="U171" s="612">
        <v>0</v>
      </c>
      <c r="V171" s="613"/>
      <c r="W171" s="94"/>
      <c r="X171" s="238"/>
      <c r="Y171" s="90"/>
      <c r="Z171" s="228"/>
      <c r="AA171" s="82"/>
      <c r="AB171" s="82"/>
      <c r="AC171" s="82"/>
      <c r="AD171" s="262"/>
      <c r="AE171" s="262"/>
      <c r="AF171" s="239"/>
      <c r="AG171" s="82"/>
    </row>
    <row r="172" spans="1:33" s="91" customFormat="1" ht="14.25" customHeight="1" x14ac:dyDescent="0.2">
      <c r="A172" s="88"/>
      <c r="B172" s="225"/>
      <c r="C172" s="88"/>
      <c r="D172" s="562"/>
      <c r="E172" s="562"/>
      <c r="F172" s="562"/>
      <c r="G172" s="562"/>
      <c r="H172" s="562"/>
      <c r="I172" s="562"/>
      <c r="J172" s="562"/>
      <c r="K172" s="961" t="s">
        <v>102</v>
      </c>
      <c r="L172" s="961"/>
      <c r="M172" s="611"/>
      <c r="N172" s="737"/>
      <c r="O172" s="737"/>
      <c r="P172" s="737"/>
      <c r="Q172" s="737"/>
      <c r="R172" s="737"/>
      <c r="S172" s="737"/>
      <c r="T172" s="737"/>
      <c r="U172" s="612">
        <v>0</v>
      </c>
      <c r="V172" s="613"/>
      <c r="W172" s="94"/>
      <c r="X172" s="238"/>
      <c r="Y172" s="90"/>
      <c r="Z172" s="228"/>
      <c r="AA172" s="82"/>
      <c r="AB172" s="82"/>
      <c r="AC172" s="82"/>
      <c r="AD172" s="262"/>
      <c r="AE172" s="262"/>
      <c r="AF172" s="239"/>
      <c r="AG172" s="82"/>
    </row>
    <row r="173" spans="1:33" s="91" customFormat="1" ht="14.25" customHeight="1" x14ac:dyDescent="0.2">
      <c r="A173" s="88"/>
      <c r="B173" s="225"/>
      <c r="C173" s="88"/>
      <c r="D173" s="562"/>
      <c r="E173" s="562"/>
      <c r="F173" s="562"/>
      <c r="G173" s="562"/>
      <c r="H173" s="562"/>
      <c r="I173" s="562"/>
      <c r="J173" s="562"/>
      <c r="K173" s="961" t="s">
        <v>103</v>
      </c>
      <c r="L173" s="961"/>
      <c r="M173" s="611"/>
      <c r="N173" s="737"/>
      <c r="O173" s="737"/>
      <c r="P173" s="737"/>
      <c r="Q173" s="737"/>
      <c r="R173" s="737"/>
      <c r="S173" s="737"/>
      <c r="T173" s="737"/>
      <c r="U173" s="612">
        <v>0</v>
      </c>
      <c r="V173" s="613"/>
      <c r="W173" s="94"/>
      <c r="X173" s="238"/>
      <c r="Y173" s="90"/>
      <c r="Z173" s="228"/>
      <c r="AA173" s="82"/>
      <c r="AB173" s="82"/>
      <c r="AC173" s="82"/>
      <c r="AD173" s="262"/>
      <c r="AE173" s="262"/>
      <c r="AF173" s="239"/>
      <c r="AG173" s="82"/>
    </row>
    <row r="174" spans="1:33" s="91" customFormat="1" ht="14.25" customHeight="1" x14ac:dyDescent="0.2">
      <c r="A174" s="88"/>
      <c r="B174" s="225"/>
      <c r="C174" s="88"/>
      <c r="D174" s="562"/>
      <c r="E174" s="562"/>
      <c r="F174" s="562"/>
      <c r="G174" s="562"/>
      <c r="H174" s="562"/>
      <c r="I174" s="562"/>
      <c r="J174" s="562"/>
      <c r="K174" s="961" t="s">
        <v>104</v>
      </c>
      <c r="L174" s="961"/>
      <c r="M174" s="611"/>
      <c r="N174" s="737"/>
      <c r="O174" s="737"/>
      <c r="P174" s="737"/>
      <c r="Q174" s="737"/>
      <c r="R174" s="737"/>
      <c r="S174" s="737"/>
      <c r="T174" s="737"/>
      <c r="U174" s="612">
        <v>0</v>
      </c>
      <c r="V174" s="613"/>
      <c r="W174" s="94"/>
      <c r="X174" s="238"/>
      <c r="Y174" s="90"/>
      <c r="Z174" s="228"/>
      <c r="AA174" s="82"/>
      <c r="AB174" s="82"/>
      <c r="AC174" s="82"/>
      <c r="AD174" s="262"/>
      <c r="AE174" s="262"/>
      <c r="AF174" s="239"/>
      <c r="AG174" s="82"/>
    </row>
    <row r="175" spans="1:33" s="91" customFormat="1" ht="14.25" customHeight="1" x14ac:dyDescent="0.2">
      <c r="A175" s="88"/>
      <c r="B175" s="225"/>
      <c r="C175" s="88"/>
      <c r="D175" s="562"/>
      <c r="E175" s="562"/>
      <c r="F175" s="562"/>
      <c r="G175" s="562"/>
      <c r="H175" s="562"/>
      <c r="I175" s="562"/>
      <c r="J175" s="562"/>
      <c r="K175" s="961" t="s">
        <v>105</v>
      </c>
      <c r="L175" s="961"/>
      <c r="M175" s="611"/>
      <c r="N175" s="737"/>
      <c r="O175" s="737"/>
      <c r="P175" s="737"/>
      <c r="Q175" s="737"/>
      <c r="R175" s="737"/>
      <c r="S175" s="737"/>
      <c r="T175" s="737"/>
      <c r="U175" s="612">
        <v>0</v>
      </c>
      <c r="V175" s="613"/>
      <c r="W175" s="94"/>
      <c r="X175" s="238"/>
      <c r="Y175" s="90"/>
      <c r="Z175" s="228"/>
      <c r="AA175" s="82"/>
      <c r="AB175" s="82"/>
      <c r="AC175" s="82"/>
      <c r="AD175" s="262"/>
      <c r="AE175" s="262"/>
      <c r="AF175" s="239"/>
      <c r="AG175" s="82"/>
    </row>
    <row r="176" spans="1:33" s="91" customFormat="1" ht="14.25" customHeight="1" x14ac:dyDescent="0.2">
      <c r="A176" s="88"/>
      <c r="B176" s="225"/>
      <c r="C176" s="88"/>
      <c r="D176" s="562"/>
      <c r="E176" s="562"/>
      <c r="F176" s="562"/>
      <c r="G176" s="562"/>
      <c r="H176" s="562"/>
      <c r="I176" s="562"/>
      <c r="J176" s="562"/>
      <c r="K176" s="961" t="s">
        <v>106</v>
      </c>
      <c r="L176" s="961"/>
      <c r="M176" s="611"/>
      <c r="N176" s="737"/>
      <c r="O176" s="737"/>
      <c r="P176" s="737"/>
      <c r="Q176" s="737"/>
      <c r="R176" s="737"/>
      <c r="S176" s="737"/>
      <c r="T176" s="737"/>
      <c r="U176" s="612">
        <v>0</v>
      </c>
      <c r="V176" s="613"/>
      <c r="W176" s="94"/>
      <c r="X176" s="238"/>
      <c r="Y176" s="90"/>
      <c r="Z176" s="228"/>
      <c r="AA176" s="82"/>
      <c r="AB176" s="82"/>
      <c r="AC176" s="82"/>
      <c r="AD176" s="262"/>
      <c r="AE176" s="262"/>
      <c r="AF176" s="239"/>
      <c r="AG176" s="82"/>
    </row>
    <row r="177" spans="1:33" s="91" customFormat="1" ht="14.25" customHeight="1" x14ac:dyDescent="0.2">
      <c r="A177" s="88"/>
      <c r="B177" s="225"/>
      <c r="C177" s="88"/>
      <c r="D177" s="562"/>
      <c r="E177" s="562"/>
      <c r="F177" s="562"/>
      <c r="G177" s="562"/>
      <c r="H177" s="562"/>
      <c r="I177" s="562"/>
      <c r="J177" s="562"/>
      <c r="K177" s="961" t="s">
        <v>107</v>
      </c>
      <c r="L177" s="961"/>
      <c r="M177" s="611"/>
      <c r="N177" s="737"/>
      <c r="O177" s="737"/>
      <c r="P177" s="737"/>
      <c r="Q177" s="737"/>
      <c r="R177" s="737"/>
      <c r="S177" s="737"/>
      <c r="T177" s="737"/>
      <c r="U177" s="612">
        <v>0</v>
      </c>
      <c r="V177" s="613"/>
      <c r="W177" s="94"/>
      <c r="X177" s="238"/>
      <c r="Y177" s="90"/>
      <c r="Z177" s="228"/>
      <c r="AA177" s="82"/>
      <c r="AB177" s="82"/>
      <c r="AC177" s="82"/>
      <c r="AD177" s="262"/>
      <c r="AE177" s="262"/>
      <c r="AF177" s="239"/>
      <c r="AG177" s="82"/>
    </row>
    <row r="178" spans="1:33" s="91" customFormat="1" ht="14.25" customHeight="1" x14ac:dyDescent="0.2">
      <c r="A178" s="88"/>
      <c r="B178" s="225"/>
      <c r="C178" s="88"/>
      <c r="D178" s="562"/>
      <c r="E178" s="562"/>
      <c r="F178" s="562"/>
      <c r="G178" s="562"/>
      <c r="H178" s="562"/>
      <c r="I178" s="562"/>
      <c r="J178" s="562"/>
      <c r="K178" s="961" t="s">
        <v>108</v>
      </c>
      <c r="L178" s="961"/>
      <c r="M178" s="611"/>
      <c r="N178" s="737"/>
      <c r="O178" s="737"/>
      <c r="P178" s="737"/>
      <c r="Q178" s="737"/>
      <c r="R178" s="737"/>
      <c r="S178" s="737"/>
      <c r="T178" s="737"/>
      <c r="U178" s="612">
        <v>0</v>
      </c>
      <c r="V178" s="613"/>
      <c r="W178" s="94"/>
      <c r="X178" s="238"/>
      <c r="Y178" s="90"/>
      <c r="Z178" s="228"/>
      <c r="AA178" s="82"/>
      <c r="AB178" s="82"/>
      <c r="AC178" s="82"/>
      <c r="AD178" s="262"/>
      <c r="AE178" s="262"/>
      <c r="AF178" s="239"/>
      <c r="AG178" s="82"/>
    </row>
    <row r="179" spans="1:33" s="91" customFormat="1" ht="14.25" customHeight="1" x14ac:dyDescent="0.2">
      <c r="A179" s="88"/>
      <c r="B179" s="225"/>
      <c r="C179" s="88"/>
      <c r="D179" s="562"/>
      <c r="E179" s="562"/>
      <c r="F179" s="562"/>
      <c r="G179" s="562"/>
      <c r="H179" s="562"/>
      <c r="I179" s="562"/>
      <c r="J179" s="562"/>
      <c r="K179" s="961" t="s">
        <v>109</v>
      </c>
      <c r="L179" s="961"/>
      <c r="M179" s="611"/>
      <c r="N179" s="737"/>
      <c r="O179" s="737"/>
      <c r="P179" s="737"/>
      <c r="Q179" s="737"/>
      <c r="R179" s="737"/>
      <c r="S179" s="737"/>
      <c r="T179" s="737"/>
      <c r="U179" s="612">
        <v>0</v>
      </c>
      <c r="V179" s="613"/>
      <c r="W179" s="94"/>
      <c r="X179" s="238"/>
      <c r="Y179" s="90"/>
      <c r="Z179" s="228"/>
      <c r="AA179" s="82"/>
      <c r="AB179" s="82"/>
      <c r="AC179" s="82"/>
      <c r="AD179" s="262"/>
      <c r="AE179" s="262"/>
      <c r="AF179" s="239"/>
      <c r="AG179" s="82"/>
    </row>
    <row r="180" spans="1:33" s="91" customFormat="1" ht="14.25" customHeight="1" x14ac:dyDescent="0.2">
      <c r="A180" s="88"/>
      <c r="B180" s="225"/>
      <c r="C180" s="88"/>
      <c r="D180" s="562"/>
      <c r="E180" s="562"/>
      <c r="F180" s="562"/>
      <c r="G180" s="562"/>
      <c r="H180" s="562"/>
      <c r="I180" s="562"/>
      <c r="J180" s="562"/>
      <c r="K180" s="961" t="s">
        <v>110</v>
      </c>
      <c r="L180" s="961"/>
      <c r="M180" s="611"/>
      <c r="N180" s="737"/>
      <c r="O180" s="737"/>
      <c r="P180" s="737"/>
      <c r="Q180" s="737"/>
      <c r="R180" s="737"/>
      <c r="S180" s="737"/>
      <c r="T180" s="737"/>
      <c r="U180" s="612">
        <v>0</v>
      </c>
      <c r="V180" s="613"/>
      <c r="W180" s="94"/>
      <c r="X180" s="238"/>
      <c r="Y180" s="90"/>
      <c r="Z180" s="228"/>
      <c r="AA180" s="82"/>
      <c r="AB180" s="82"/>
      <c r="AC180" s="82"/>
      <c r="AD180" s="262"/>
      <c r="AE180" s="262"/>
      <c r="AF180" s="239"/>
      <c r="AG180" s="82"/>
    </row>
    <row r="181" spans="1:33" s="91" customFormat="1" ht="14.25" customHeight="1" x14ac:dyDescent="0.2">
      <c r="A181" s="88"/>
      <c r="B181" s="225"/>
      <c r="C181" s="88"/>
      <c r="D181" s="562"/>
      <c r="E181" s="562"/>
      <c r="F181" s="562"/>
      <c r="G181" s="562"/>
      <c r="H181" s="562"/>
      <c r="I181" s="562"/>
      <c r="J181" s="562"/>
      <c r="K181" s="961" t="s">
        <v>111</v>
      </c>
      <c r="L181" s="961"/>
      <c r="M181" s="611"/>
      <c r="N181" s="737"/>
      <c r="O181" s="737"/>
      <c r="P181" s="737"/>
      <c r="Q181" s="737"/>
      <c r="R181" s="737"/>
      <c r="S181" s="737"/>
      <c r="T181" s="737"/>
      <c r="U181" s="612">
        <v>0</v>
      </c>
      <c r="V181" s="613"/>
      <c r="W181" s="94"/>
      <c r="X181" s="238"/>
      <c r="Y181" s="90"/>
      <c r="Z181" s="228"/>
      <c r="AA181" s="82"/>
      <c r="AB181" s="82"/>
      <c r="AC181" s="82"/>
      <c r="AD181" s="262"/>
      <c r="AE181" s="262"/>
      <c r="AF181" s="239"/>
      <c r="AG181" s="82"/>
    </row>
    <row r="182" spans="1:33" s="91" customFormat="1" ht="14.25" customHeight="1" x14ac:dyDescent="0.2">
      <c r="A182" s="88"/>
      <c r="B182" s="225"/>
      <c r="C182" s="88"/>
      <c r="D182" s="562"/>
      <c r="E182" s="562"/>
      <c r="F182" s="562"/>
      <c r="G182" s="562"/>
      <c r="H182" s="562"/>
      <c r="I182" s="562"/>
      <c r="J182" s="562"/>
      <c r="K182" s="961" t="s">
        <v>112</v>
      </c>
      <c r="L182" s="961"/>
      <c r="M182" s="611"/>
      <c r="N182" s="737"/>
      <c r="O182" s="737"/>
      <c r="P182" s="737"/>
      <c r="Q182" s="737"/>
      <c r="R182" s="737"/>
      <c r="S182" s="737"/>
      <c r="T182" s="737"/>
      <c r="U182" s="612">
        <v>0</v>
      </c>
      <c r="V182" s="613"/>
      <c r="W182" s="94"/>
      <c r="X182" s="238"/>
      <c r="Y182" s="90"/>
      <c r="Z182" s="228"/>
      <c r="AA182" s="82"/>
      <c r="AB182" s="82"/>
      <c r="AC182" s="82"/>
      <c r="AD182" s="262"/>
      <c r="AE182" s="262"/>
      <c r="AF182" s="239"/>
      <c r="AG182" s="82"/>
    </row>
    <row r="183" spans="1:33" s="91" customFormat="1" ht="14.25" customHeight="1" x14ac:dyDescent="0.2">
      <c r="A183" s="88"/>
      <c r="B183" s="225"/>
      <c r="C183" s="88"/>
      <c r="D183" s="562"/>
      <c r="E183" s="562"/>
      <c r="F183" s="562"/>
      <c r="G183" s="562"/>
      <c r="H183" s="562"/>
      <c r="I183" s="562"/>
      <c r="J183" s="562"/>
      <c r="K183" s="961" t="s">
        <v>113</v>
      </c>
      <c r="L183" s="961"/>
      <c r="M183" s="611"/>
      <c r="N183" s="737"/>
      <c r="O183" s="737"/>
      <c r="P183" s="737"/>
      <c r="Q183" s="737"/>
      <c r="R183" s="737"/>
      <c r="S183" s="737"/>
      <c r="T183" s="737"/>
      <c r="U183" s="612">
        <v>0</v>
      </c>
      <c r="V183" s="613"/>
      <c r="W183" s="94"/>
      <c r="X183" s="238"/>
      <c r="Y183" s="90"/>
      <c r="Z183" s="228"/>
      <c r="AA183" s="82"/>
      <c r="AB183" s="82"/>
      <c r="AC183" s="82"/>
      <c r="AD183" s="262"/>
      <c r="AE183" s="262"/>
      <c r="AF183" s="239"/>
      <c r="AG183" s="82"/>
    </row>
    <row r="184" spans="1:33" s="91" customFormat="1" ht="14.25" customHeight="1" x14ac:dyDescent="0.2">
      <c r="A184" s="88"/>
      <c r="B184" s="225"/>
      <c r="C184" s="88"/>
      <c r="D184" s="562"/>
      <c r="E184" s="562"/>
      <c r="F184" s="562"/>
      <c r="G184" s="562"/>
      <c r="H184" s="562"/>
      <c r="I184" s="562"/>
      <c r="J184" s="562"/>
      <c r="K184" s="961" t="s">
        <v>114</v>
      </c>
      <c r="L184" s="961"/>
      <c r="M184" s="611"/>
      <c r="N184" s="737"/>
      <c r="O184" s="737"/>
      <c r="P184" s="737"/>
      <c r="Q184" s="737"/>
      <c r="R184" s="737"/>
      <c r="S184" s="737"/>
      <c r="T184" s="737"/>
      <c r="U184" s="612">
        <v>0</v>
      </c>
      <c r="V184" s="613"/>
      <c r="W184" s="94"/>
      <c r="X184" s="238"/>
      <c r="Y184" s="90"/>
      <c r="Z184" s="228"/>
      <c r="AA184" s="82"/>
      <c r="AB184" s="82"/>
      <c r="AC184" s="82"/>
      <c r="AD184" s="262"/>
      <c r="AE184" s="262"/>
      <c r="AF184" s="239"/>
      <c r="AG184" s="82"/>
    </row>
    <row r="185" spans="1:33" s="91" customFormat="1" ht="14.25" customHeight="1" x14ac:dyDescent="0.2">
      <c r="A185" s="88"/>
      <c r="B185" s="225"/>
      <c r="C185" s="88"/>
      <c r="D185" s="562"/>
      <c r="E185" s="562"/>
      <c r="F185" s="562"/>
      <c r="G185" s="562"/>
      <c r="H185" s="562"/>
      <c r="I185" s="562"/>
      <c r="J185" s="562"/>
      <c r="K185" s="961" t="s">
        <v>115</v>
      </c>
      <c r="L185" s="961"/>
      <c r="M185" s="611"/>
      <c r="N185" s="737"/>
      <c r="O185" s="737"/>
      <c r="P185" s="737"/>
      <c r="Q185" s="737"/>
      <c r="R185" s="737"/>
      <c r="S185" s="737"/>
      <c r="T185" s="737"/>
      <c r="U185" s="612">
        <v>0</v>
      </c>
      <c r="V185" s="613"/>
      <c r="W185" s="94"/>
      <c r="X185" s="238"/>
      <c r="Y185" s="90"/>
      <c r="Z185" s="228"/>
      <c r="AA185" s="82"/>
      <c r="AB185" s="82"/>
      <c r="AC185" s="82"/>
      <c r="AD185" s="262"/>
      <c r="AE185" s="262"/>
      <c r="AF185" s="239"/>
      <c r="AG185" s="82"/>
    </row>
    <row r="186" spans="1:33" s="91" customFormat="1" ht="14.25" customHeight="1" x14ac:dyDescent="0.2">
      <c r="A186" s="88"/>
      <c r="B186" s="225"/>
      <c r="C186" s="88"/>
      <c r="D186" s="562"/>
      <c r="E186" s="562"/>
      <c r="F186" s="562"/>
      <c r="G186" s="562"/>
      <c r="H186" s="562"/>
      <c r="I186" s="562"/>
      <c r="J186" s="562"/>
      <c r="K186" s="961" t="s">
        <v>116</v>
      </c>
      <c r="L186" s="961"/>
      <c r="M186" s="611"/>
      <c r="N186" s="737"/>
      <c r="O186" s="737"/>
      <c r="P186" s="737"/>
      <c r="Q186" s="737"/>
      <c r="R186" s="737"/>
      <c r="S186" s="737"/>
      <c r="T186" s="737"/>
      <c r="U186" s="612">
        <v>0</v>
      </c>
      <c r="V186" s="613"/>
      <c r="W186" s="94"/>
      <c r="X186" s="238"/>
      <c r="Y186" s="90"/>
      <c r="Z186" s="228"/>
      <c r="AA186" s="82"/>
      <c r="AB186" s="82"/>
      <c r="AC186" s="82"/>
      <c r="AD186" s="262"/>
      <c r="AE186" s="262"/>
      <c r="AF186" s="239"/>
      <c r="AG186" s="82"/>
    </row>
    <row r="187" spans="1:33" s="91" customFormat="1" ht="14.25" customHeight="1" x14ac:dyDescent="0.2">
      <c r="A187" s="88"/>
      <c r="B187" s="225"/>
      <c r="C187" s="88"/>
      <c r="D187" s="562"/>
      <c r="E187" s="562"/>
      <c r="F187" s="562"/>
      <c r="G187" s="562"/>
      <c r="H187" s="562"/>
      <c r="I187" s="562"/>
      <c r="J187" s="562"/>
      <c r="K187" s="961" t="s">
        <v>117</v>
      </c>
      <c r="L187" s="961"/>
      <c r="M187" s="611"/>
      <c r="N187" s="737"/>
      <c r="O187" s="737"/>
      <c r="P187" s="737"/>
      <c r="Q187" s="737"/>
      <c r="R187" s="737"/>
      <c r="S187" s="737"/>
      <c r="T187" s="737"/>
      <c r="U187" s="612">
        <v>0</v>
      </c>
      <c r="V187" s="613"/>
      <c r="W187" s="94"/>
      <c r="X187" s="238"/>
      <c r="Y187" s="90"/>
      <c r="Z187" s="228"/>
      <c r="AA187" s="82"/>
      <c r="AB187" s="82"/>
      <c r="AC187" s="82"/>
      <c r="AD187" s="262"/>
      <c r="AE187" s="262"/>
      <c r="AF187" s="239"/>
      <c r="AG187" s="82"/>
    </row>
    <row r="188" spans="1:33" s="91" customFormat="1" ht="14.25" customHeight="1" x14ac:dyDescent="0.2">
      <c r="A188" s="88"/>
      <c r="B188" s="225"/>
      <c r="C188" s="88"/>
      <c r="D188" s="562"/>
      <c r="E188" s="562"/>
      <c r="F188" s="562"/>
      <c r="G188" s="562"/>
      <c r="H188" s="562"/>
      <c r="I188" s="562"/>
      <c r="J188" s="562"/>
      <c r="K188" s="961" t="s">
        <v>118</v>
      </c>
      <c r="L188" s="961"/>
      <c r="M188" s="611"/>
      <c r="N188" s="737"/>
      <c r="O188" s="737"/>
      <c r="P188" s="737"/>
      <c r="Q188" s="737"/>
      <c r="R188" s="737"/>
      <c r="S188" s="737"/>
      <c r="T188" s="737"/>
      <c r="U188" s="612">
        <v>0</v>
      </c>
      <c r="V188" s="613"/>
      <c r="W188" s="94"/>
      <c r="X188" s="238"/>
      <c r="Y188" s="90"/>
      <c r="Z188" s="228"/>
      <c r="AA188" s="82"/>
      <c r="AB188" s="82"/>
      <c r="AC188" s="82"/>
      <c r="AD188" s="262"/>
      <c r="AE188" s="262"/>
      <c r="AF188" s="239"/>
      <c r="AG188" s="82"/>
    </row>
    <row r="189" spans="1:33" s="91" customFormat="1" ht="14.25" customHeight="1" x14ac:dyDescent="0.2">
      <c r="A189" s="88"/>
      <c r="B189" s="225"/>
      <c r="C189" s="88"/>
      <c r="D189" s="562"/>
      <c r="E189" s="562"/>
      <c r="F189" s="562"/>
      <c r="G189" s="562"/>
      <c r="H189" s="562"/>
      <c r="I189" s="562"/>
      <c r="J189" s="562"/>
      <c r="K189" s="961" t="s">
        <v>119</v>
      </c>
      <c r="L189" s="961"/>
      <c r="M189" s="611"/>
      <c r="N189" s="737"/>
      <c r="O189" s="737"/>
      <c r="P189" s="737"/>
      <c r="Q189" s="737"/>
      <c r="R189" s="737"/>
      <c r="S189" s="737"/>
      <c r="T189" s="737"/>
      <c r="U189" s="612">
        <v>0</v>
      </c>
      <c r="V189" s="613"/>
      <c r="W189" s="94"/>
      <c r="X189" s="238"/>
      <c r="Y189" s="90"/>
      <c r="Z189" s="228"/>
      <c r="AA189" s="82"/>
      <c r="AB189" s="82"/>
      <c r="AC189" s="82"/>
      <c r="AD189" s="262"/>
      <c r="AE189" s="262"/>
      <c r="AF189" s="239"/>
      <c r="AG189" s="82"/>
    </row>
    <row r="190" spans="1:33" s="91" customFormat="1" ht="14.25" customHeight="1" x14ac:dyDescent="0.2">
      <c r="A190" s="88"/>
      <c r="B190" s="225"/>
      <c r="C190" s="88"/>
      <c r="D190" s="562"/>
      <c r="E190" s="562"/>
      <c r="F190" s="562"/>
      <c r="G190" s="562"/>
      <c r="H190" s="562"/>
      <c r="I190" s="562"/>
      <c r="J190" s="562"/>
      <c r="K190" s="961" t="s">
        <v>120</v>
      </c>
      <c r="L190" s="961"/>
      <c r="M190" s="611"/>
      <c r="N190" s="737"/>
      <c r="O190" s="737"/>
      <c r="P190" s="737"/>
      <c r="Q190" s="737"/>
      <c r="R190" s="737"/>
      <c r="S190" s="737"/>
      <c r="T190" s="737"/>
      <c r="U190" s="612">
        <v>0</v>
      </c>
      <c r="V190" s="613"/>
      <c r="W190" s="94"/>
      <c r="X190" s="238"/>
      <c r="Y190" s="90"/>
      <c r="Z190" s="228"/>
      <c r="AA190" s="82"/>
      <c r="AB190" s="82"/>
      <c r="AC190" s="82"/>
      <c r="AD190" s="262"/>
      <c r="AE190" s="262"/>
      <c r="AF190" s="239"/>
      <c r="AG190" s="82"/>
    </row>
    <row r="191" spans="1:33" s="91" customFormat="1" ht="11.25" customHeight="1" x14ac:dyDescent="0.2">
      <c r="A191" s="88"/>
      <c r="B191" s="225"/>
      <c r="C191" s="88"/>
      <c r="D191" s="262"/>
      <c r="E191" s="654"/>
      <c r="F191" s="654"/>
      <c r="G191" s="654"/>
      <c r="H191" s="654"/>
      <c r="I191" s="654"/>
      <c r="J191" s="262"/>
      <c r="K191" s="206"/>
      <c r="L191" s="262"/>
      <c r="M191" s="614"/>
      <c r="N191" s="615"/>
      <c r="O191" s="615"/>
      <c r="P191" s="615"/>
      <c r="Q191" s="615"/>
      <c r="R191" s="615"/>
      <c r="S191" s="615"/>
      <c r="T191" s="615"/>
      <c r="U191" s="615"/>
      <c r="V191" s="616"/>
      <c r="W191" s="94"/>
      <c r="X191" s="238"/>
      <c r="Y191" s="90"/>
      <c r="Z191" s="228"/>
      <c r="AA191" s="82"/>
      <c r="AB191" s="82"/>
      <c r="AC191" s="82"/>
      <c r="AD191" s="262"/>
      <c r="AE191" s="262"/>
      <c r="AF191" s="239"/>
      <c r="AG191" s="82"/>
    </row>
    <row r="192" spans="1:33" s="91" customFormat="1" ht="11.25" customHeight="1" thickBot="1" x14ac:dyDescent="0.25">
      <c r="A192" s="88"/>
      <c r="B192" s="225"/>
      <c r="C192" s="88"/>
      <c r="D192" s="262"/>
      <c r="E192" s="654"/>
      <c r="F192" s="654"/>
      <c r="G192" s="654"/>
      <c r="H192" s="654"/>
      <c r="I192" s="654"/>
      <c r="J192" s="262"/>
      <c r="K192" s="206"/>
      <c r="L192" s="262"/>
      <c r="M192" s="962" t="s">
        <v>319</v>
      </c>
      <c r="N192" s="963"/>
      <c r="O192" s="963"/>
      <c r="P192" s="963"/>
      <c r="Q192" s="963"/>
      <c r="R192" s="963"/>
      <c r="S192" s="963"/>
      <c r="T192" s="963"/>
      <c r="U192" s="963"/>
      <c r="V192" s="964"/>
      <c r="W192" s="94"/>
      <c r="X192" s="238"/>
      <c r="Y192" s="90"/>
      <c r="Z192" s="228"/>
      <c r="AA192" s="82"/>
      <c r="AB192" s="82"/>
      <c r="AC192" s="82"/>
      <c r="AD192" s="262"/>
      <c r="AE192" s="262"/>
      <c r="AF192" s="239"/>
      <c r="AG192" s="82"/>
    </row>
    <row r="193" spans="1:33" s="91" customFormat="1" ht="7.5" customHeight="1" thickTop="1" x14ac:dyDescent="0.2">
      <c r="A193" s="128"/>
      <c r="B193" s="240"/>
      <c r="C193" s="241"/>
      <c r="D193" s="242"/>
      <c r="E193" s="242"/>
      <c r="F193" s="242"/>
      <c r="G193" s="242"/>
      <c r="H193" s="242"/>
      <c r="I193" s="242"/>
      <c r="J193" s="242"/>
      <c r="K193" s="243"/>
      <c r="L193" s="244"/>
      <c r="M193" s="245"/>
      <c r="N193" s="245"/>
      <c r="O193" s="245"/>
      <c r="P193" s="245"/>
      <c r="Q193" s="245"/>
      <c r="R193" s="245"/>
      <c r="S193" s="245"/>
      <c r="T193" s="245"/>
      <c r="U193" s="245"/>
      <c r="V193" s="245"/>
      <c r="W193" s="245"/>
      <c r="X193" s="246"/>
      <c r="Y193" s="90"/>
      <c r="Z193" s="247"/>
      <c r="AA193" s="248"/>
      <c r="AB193" s="248"/>
      <c r="AC193" s="248"/>
      <c r="AD193" s="248"/>
      <c r="AE193" s="248"/>
      <c r="AF193" s="249"/>
      <c r="AG193" s="82"/>
    </row>
    <row r="194" spans="1:33" s="91" customFormat="1" ht="9" customHeight="1" x14ac:dyDescent="0.2">
      <c r="A194" s="128"/>
      <c r="B194" s="128"/>
      <c r="C194" s="128"/>
      <c r="D194" s="150"/>
      <c r="E194" s="150"/>
      <c r="F194" s="150"/>
      <c r="G194" s="150"/>
      <c r="H194" s="150"/>
      <c r="I194" s="150"/>
      <c r="J194" s="150"/>
      <c r="K194" s="151"/>
      <c r="L194" s="142"/>
      <c r="M194" s="262"/>
      <c r="N194" s="262"/>
      <c r="O194" s="262"/>
      <c r="P194" s="262"/>
      <c r="Q194" s="262"/>
      <c r="R194" s="262"/>
      <c r="S194" s="262"/>
      <c r="T194" s="262"/>
      <c r="U194" s="262"/>
      <c r="V194" s="262"/>
      <c r="W194" s="262"/>
      <c r="X194" s="112"/>
      <c r="Y194" s="90"/>
      <c r="Z194" s="82"/>
      <c r="AA194" s="82"/>
      <c r="AB194" s="82"/>
      <c r="AC194" s="82"/>
      <c r="AD194" s="82"/>
      <c r="AE194" s="82"/>
      <c r="AF194" s="82"/>
      <c r="AG194" s="82"/>
    </row>
    <row r="195" spans="1:33" x14ac:dyDescent="0.2">
      <c r="D195" s="91"/>
      <c r="E195" s="91"/>
      <c r="F195" s="91"/>
      <c r="G195" s="91"/>
      <c r="H195" s="91"/>
      <c r="I195" s="91"/>
      <c r="J195" s="91"/>
      <c r="K195" s="251"/>
      <c r="L195" s="91"/>
      <c r="M195" s="91"/>
      <c r="N195" s="252"/>
      <c r="O195" s="252"/>
      <c r="P195" s="252"/>
      <c r="Q195" s="252"/>
      <c r="R195" s="252"/>
      <c r="S195" s="252"/>
      <c r="T195" s="252"/>
      <c r="U195" s="91"/>
      <c r="V195" s="91"/>
      <c r="W195" s="91"/>
      <c r="X195" s="91"/>
    </row>
    <row r="196" spans="1:33" x14ac:dyDescent="0.2">
      <c r="D196" s="91"/>
      <c r="E196" s="91"/>
      <c r="F196" s="91"/>
      <c r="G196" s="91"/>
      <c r="H196" s="91"/>
      <c r="I196" s="91"/>
      <c r="J196" s="91"/>
      <c r="K196" s="251"/>
      <c r="L196" s="91"/>
      <c r="M196" s="91"/>
      <c r="N196" s="252"/>
      <c r="O196" s="252"/>
      <c r="P196" s="252"/>
      <c r="Q196" s="252"/>
      <c r="R196" s="252"/>
      <c r="S196" s="252"/>
      <c r="T196" s="252"/>
      <c r="U196" s="91"/>
      <c r="V196" s="91"/>
      <c r="W196" s="91"/>
      <c r="X196" s="91"/>
    </row>
    <row r="197" spans="1:33" x14ac:dyDescent="0.2">
      <c r="D197" s="91"/>
      <c r="E197" s="91"/>
      <c r="F197" s="91"/>
      <c r="G197" s="91"/>
      <c r="H197" s="91"/>
      <c r="I197" s="91"/>
      <c r="J197" s="91"/>
      <c r="K197" s="251"/>
      <c r="L197" s="91"/>
      <c r="M197" s="91"/>
      <c r="N197" s="252"/>
      <c r="O197" s="252"/>
      <c r="P197" s="252"/>
      <c r="Q197" s="252"/>
      <c r="R197" s="252"/>
      <c r="S197" s="252"/>
      <c r="T197" s="252"/>
      <c r="U197" s="91"/>
      <c r="V197" s="91"/>
      <c r="W197" s="91"/>
      <c r="X197" s="91"/>
    </row>
    <row r="198" spans="1:33" x14ac:dyDescent="0.2">
      <c r="D198" s="91"/>
      <c r="E198" s="91"/>
      <c r="F198" s="91"/>
      <c r="G198" s="91"/>
      <c r="H198" s="91"/>
      <c r="I198" s="91"/>
      <c r="J198" s="91"/>
      <c r="K198" s="251"/>
      <c r="L198" s="91"/>
      <c r="M198" s="91"/>
      <c r="N198" s="252"/>
      <c r="O198" s="252"/>
      <c r="P198" s="252"/>
      <c r="Q198" s="252"/>
      <c r="R198" s="252"/>
      <c r="S198" s="252"/>
      <c r="T198" s="252"/>
      <c r="U198" s="91"/>
      <c r="V198" s="91"/>
      <c r="W198" s="91"/>
      <c r="X198" s="91"/>
    </row>
  </sheetData>
  <sheetProtection algorithmName="SHA-512" hashValue="vlrHCmII0n7Wxd7nPnGJO57xbN2zYouOULfvFiJGDJBZdiuSzvVwQDIMADU1272FkIy0nwy/W4HuWkUqUbEPuQ==" saltValue="aH//lYPnwTZaYEZeZwYtDQ==" spinCount="100000" sheet="1" objects="1" selectLockedCells="1"/>
  <mergeCells count="250">
    <mergeCell ref="K165:L165"/>
    <mergeCell ref="N165:T165"/>
    <mergeCell ref="K163:L163"/>
    <mergeCell ref="N163:T163"/>
    <mergeCell ref="K164:L164"/>
    <mergeCell ref="N164:T164"/>
    <mergeCell ref="N157:T157"/>
    <mergeCell ref="K158:L158"/>
    <mergeCell ref="N158:T158"/>
    <mergeCell ref="K161:L161"/>
    <mergeCell ref="N161:T161"/>
    <mergeCell ref="K159:L159"/>
    <mergeCell ref="N159:T159"/>
    <mergeCell ref="K160:L160"/>
    <mergeCell ref="N160:T160"/>
    <mergeCell ref="K157:L157"/>
    <mergeCell ref="K162:L162"/>
    <mergeCell ref="N162:T162"/>
    <mergeCell ref="K175:L175"/>
    <mergeCell ref="K173:L173"/>
    <mergeCell ref="K188:L188"/>
    <mergeCell ref="N188:T188"/>
    <mergeCell ref="N111:O111"/>
    <mergeCell ref="N116:O116"/>
    <mergeCell ref="N121:O121"/>
    <mergeCell ref="N126:O126"/>
    <mergeCell ref="N60:O60"/>
    <mergeCell ref="Q60:S60"/>
    <mergeCell ref="N67:O67"/>
    <mergeCell ref="N76:O76"/>
    <mergeCell ref="Q76:S76"/>
    <mergeCell ref="N85:U85"/>
    <mergeCell ref="Q103:S103"/>
    <mergeCell ref="N175:T175"/>
    <mergeCell ref="K166:L166"/>
    <mergeCell ref="Q111:S111"/>
    <mergeCell ref="Q116:S116"/>
    <mergeCell ref="Q121:S121"/>
    <mergeCell ref="Q126:S126"/>
    <mergeCell ref="Q78:U78"/>
    <mergeCell ref="Q80:U80"/>
    <mergeCell ref="Q82:U82"/>
    <mergeCell ref="K169:L169"/>
    <mergeCell ref="N169:T169"/>
    <mergeCell ref="K170:L170"/>
    <mergeCell ref="N170:T170"/>
    <mergeCell ref="M192:V192"/>
    <mergeCell ref="K186:L186"/>
    <mergeCell ref="N186:T186"/>
    <mergeCell ref="K187:L187"/>
    <mergeCell ref="N187:T187"/>
    <mergeCell ref="K176:L176"/>
    <mergeCell ref="N176:T176"/>
    <mergeCell ref="K177:L177"/>
    <mergeCell ref="N177:T177"/>
    <mergeCell ref="K178:L178"/>
    <mergeCell ref="N178:T178"/>
    <mergeCell ref="K179:L179"/>
    <mergeCell ref="N179:T179"/>
    <mergeCell ref="K180:L180"/>
    <mergeCell ref="N180:T180"/>
    <mergeCell ref="K189:L189"/>
    <mergeCell ref="N189:T189"/>
    <mergeCell ref="N173:T173"/>
    <mergeCell ref="K174:L174"/>
    <mergeCell ref="N174:T174"/>
    <mergeCell ref="N108:U108"/>
    <mergeCell ref="D139:J139"/>
    <mergeCell ref="Q87:U87"/>
    <mergeCell ref="K171:L171"/>
    <mergeCell ref="N171:T171"/>
    <mergeCell ref="K172:L172"/>
    <mergeCell ref="N172:T172"/>
    <mergeCell ref="K190:L190"/>
    <mergeCell ref="N190:T190"/>
    <mergeCell ref="K181:L181"/>
    <mergeCell ref="N181:T181"/>
    <mergeCell ref="K182:L182"/>
    <mergeCell ref="N182:T182"/>
    <mergeCell ref="K183:L183"/>
    <mergeCell ref="N183:T183"/>
    <mergeCell ref="K184:L184"/>
    <mergeCell ref="N184:T184"/>
    <mergeCell ref="K185:L185"/>
    <mergeCell ref="N185:T185"/>
    <mergeCell ref="N166:T166"/>
    <mergeCell ref="K167:L167"/>
    <mergeCell ref="N167:T167"/>
    <mergeCell ref="K168:L168"/>
    <mergeCell ref="N168:T168"/>
    <mergeCell ref="M151:V151"/>
    <mergeCell ref="D152:J152"/>
    <mergeCell ref="K154:L154"/>
    <mergeCell ref="D155:J155"/>
    <mergeCell ref="K155:L155"/>
    <mergeCell ref="N155:T155"/>
    <mergeCell ref="D159:J159"/>
    <mergeCell ref="D160:J160"/>
    <mergeCell ref="D156:J156"/>
    <mergeCell ref="K156:L156"/>
    <mergeCell ref="N156:T156"/>
    <mergeCell ref="D157:J157"/>
    <mergeCell ref="D158:J158"/>
    <mergeCell ref="N55:U55"/>
    <mergeCell ref="D57:J57"/>
    <mergeCell ref="N57:U57"/>
    <mergeCell ref="D39:J39"/>
    <mergeCell ref="M47:V47"/>
    <mergeCell ref="N45:U45"/>
    <mergeCell ref="D49:J49"/>
    <mergeCell ref="N49:U49"/>
    <mergeCell ref="N50:U50"/>
    <mergeCell ref="D45:J45"/>
    <mergeCell ref="M42:X42"/>
    <mergeCell ref="D43:K43"/>
    <mergeCell ref="D52:J52"/>
    <mergeCell ref="N43:U43"/>
    <mergeCell ref="N52:U52"/>
    <mergeCell ref="N53:U53"/>
    <mergeCell ref="D55:J55"/>
    <mergeCell ref="D3:AD3"/>
    <mergeCell ref="AD4:AF4"/>
    <mergeCell ref="C6:W6"/>
    <mergeCell ref="M8:X8"/>
    <mergeCell ref="D9:U9"/>
    <mergeCell ref="D35:J35"/>
    <mergeCell ref="N35:U35"/>
    <mergeCell ref="D37:J37"/>
    <mergeCell ref="N37:U37"/>
    <mergeCell ref="G15:R15"/>
    <mergeCell ref="G13:U13"/>
    <mergeCell ref="J17:U18"/>
    <mergeCell ref="J23:U24"/>
    <mergeCell ref="J20:U21"/>
    <mergeCell ref="J26:U27"/>
    <mergeCell ref="E11:U11"/>
    <mergeCell ref="G30:R30"/>
    <mergeCell ref="J32:U33"/>
    <mergeCell ref="G28:U28"/>
    <mergeCell ref="AD6:AF39"/>
    <mergeCell ref="N39:U39"/>
    <mergeCell ref="N69:U69"/>
    <mergeCell ref="D75:J75"/>
    <mergeCell ref="Q75:S75"/>
    <mergeCell ref="Q59:S59"/>
    <mergeCell ref="D62:J62"/>
    <mergeCell ref="N62:U62"/>
    <mergeCell ref="D64:J64"/>
    <mergeCell ref="N64:U64"/>
    <mergeCell ref="Q66:U66"/>
    <mergeCell ref="Q67:U67"/>
    <mergeCell ref="D66:J66"/>
    <mergeCell ref="D69:J69"/>
    <mergeCell ref="N59:O59"/>
    <mergeCell ref="N66:O66"/>
    <mergeCell ref="D59:J59"/>
    <mergeCell ref="D73:J73"/>
    <mergeCell ref="Q106:S106"/>
    <mergeCell ref="D95:J95"/>
    <mergeCell ref="AA100:AE100"/>
    <mergeCell ref="AD102:AE102"/>
    <mergeCell ref="AD105:AE105"/>
    <mergeCell ref="N75:O75"/>
    <mergeCell ref="N78:O78"/>
    <mergeCell ref="N80:O80"/>
    <mergeCell ref="N82:O82"/>
    <mergeCell ref="N87:O87"/>
    <mergeCell ref="N89:O89"/>
    <mergeCell ref="N103:O103"/>
    <mergeCell ref="N106:O106"/>
    <mergeCell ref="Q89:U89"/>
    <mergeCell ref="Q95:U95"/>
    <mergeCell ref="N95:O95"/>
    <mergeCell ref="N102:O102"/>
    <mergeCell ref="N105:O105"/>
    <mergeCell ref="N139:S139"/>
    <mergeCell ref="D146:J146"/>
    <mergeCell ref="N131:S131"/>
    <mergeCell ref="N134:S134"/>
    <mergeCell ref="N137:S137"/>
    <mergeCell ref="N140:S140"/>
    <mergeCell ref="AA144:AE144"/>
    <mergeCell ref="AD152:AE152"/>
    <mergeCell ref="AA95:AE95"/>
    <mergeCell ref="AA152:AB152"/>
    <mergeCell ref="AA125:AB125"/>
    <mergeCell ref="N127:U127"/>
    <mergeCell ref="N115:O115"/>
    <mergeCell ref="N120:O120"/>
    <mergeCell ref="N125:O125"/>
    <mergeCell ref="D110:J110"/>
    <mergeCell ref="Q110:S110"/>
    <mergeCell ref="N110:O110"/>
    <mergeCell ref="D125:J125"/>
    <mergeCell ref="Q125:S125"/>
    <mergeCell ref="M149:V149"/>
    <mergeCell ref="D144:J144"/>
    <mergeCell ref="D136:J136"/>
    <mergeCell ref="N136:S136"/>
    <mergeCell ref="AA139:AB139"/>
    <mergeCell ref="AA110:AB110"/>
    <mergeCell ref="AA89:AB89"/>
    <mergeCell ref="AA59:AB59"/>
    <mergeCell ref="AA82:AE82"/>
    <mergeCell ref="AA102:AB102"/>
    <mergeCell ref="AA96:AE96"/>
    <mergeCell ref="AA120:AB120"/>
    <mergeCell ref="AA115:AB115"/>
    <mergeCell ref="AA78:AE78"/>
    <mergeCell ref="AA80:AE80"/>
    <mergeCell ref="AA75:AB75"/>
    <mergeCell ref="AD115:AE115"/>
    <mergeCell ref="AD120:AE120"/>
    <mergeCell ref="AD125:AE125"/>
    <mergeCell ref="AD139:AE139"/>
    <mergeCell ref="AA105:AB105"/>
    <mergeCell ref="D130:J130"/>
    <mergeCell ref="N130:S130"/>
    <mergeCell ref="D133:J133"/>
    <mergeCell ref="N133:S133"/>
    <mergeCell ref="N128:U128"/>
    <mergeCell ref="N118:U118"/>
    <mergeCell ref="D120:J120"/>
    <mergeCell ref="Q120:S120"/>
    <mergeCell ref="N122:U122"/>
    <mergeCell ref="N123:U123"/>
    <mergeCell ref="N112:U112"/>
    <mergeCell ref="N113:U113"/>
    <mergeCell ref="D115:J115"/>
    <mergeCell ref="Q115:S115"/>
    <mergeCell ref="N117:U117"/>
    <mergeCell ref="AA43:AE43"/>
    <mergeCell ref="AD59:AE59"/>
    <mergeCell ref="AD75:AE75"/>
    <mergeCell ref="AD89:AE89"/>
    <mergeCell ref="AD110:AE110"/>
    <mergeCell ref="D78:J78"/>
    <mergeCell ref="D80:J80"/>
    <mergeCell ref="D82:J82"/>
    <mergeCell ref="N84:U84"/>
    <mergeCell ref="N107:U107"/>
    <mergeCell ref="D105:J105"/>
    <mergeCell ref="Q105:S105"/>
    <mergeCell ref="D87:J87"/>
    <mergeCell ref="D89:J89"/>
    <mergeCell ref="D93:J93"/>
    <mergeCell ref="N97:U97"/>
    <mergeCell ref="D100:J100"/>
    <mergeCell ref="D102:J102"/>
    <mergeCell ref="Q102:S102"/>
  </mergeCells>
  <conditionalFormatting sqref="J17">
    <cfRule type="expression" dxfId="19" priority="6">
      <formula>H18="x"</formula>
    </cfRule>
  </conditionalFormatting>
  <conditionalFormatting sqref="J20">
    <cfRule type="expression" dxfId="18" priority="4">
      <formula>H21="x"</formula>
    </cfRule>
  </conditionalFormatting>
  <conditionalFormatting sqref="J23">
    <cfRule type="expression" dxfId="17" priority="5">
      <formula>#REF!="x"</formula>
    </cfRule>
  </conditionalFormatting>
  <conditionalFormatting sqref="J26">
    <cfRule type="expression" dxfId="16" priority="2">
      <formula>H27="x"</formula>
    </cfRule>
  </conditionalFormatting>
  <conditionalFormatting sqref="J32">
    <cfRule type="expression" dxfId="15" priority="1">
      <formula>H33="x"</formula>
    </cfRule>
  </conditionalFormatting>
  <dataValidations count="8">
    <dataValidation type="list" allowBlank="1" showInputMessage="1" showErrorMessage="1" sqref="N55:U55" xr:uid="{23D6E157-0247-4284-90B2-187F664AC986}">
      <formula1>"Die Durchführung der Maßnahme ist geplant,Die Maßnahme hat stattgefunden,Die Maßnahme ist ausgefallen"</formula1>
    </dataValidation>
    <dataValidation type="list" allowBlank="1" showErrorMessage="1" sqref="N57:U57" xr:uid="{303531DA-1234-45AD-AE09-6C970DFB80C5}">
      <formula1>"a. Freizeitmaßnahme im eigenen Haus oder Zeltlager im Inland oder Freizeitmaßnahme ohne Übernachtung,b. Freizeitmaßnahme in sonstigem festen Haus oder Freizeitmaßnahme einschließlich Zeltlager im Ausland"</formula1>
    </dataValidation>
    <dataValidation type="list" allowBlank="1" showInputMessage="1" showErrorMessage="1" sqref="N107:U107 N112:U112 N117:U117 N122:U122 N127:U127" xr:uid="{DBD1D62E-1B5A-4EB8-BC37-66F879E83CB4}">
      <formula1>"Individualförderung durch KJR MTK,Rabatt für Geschwister,Sonstiger Rabatt"</formula1>
    </dataValidation>
    <dataValidation type="date" allowBlank="1" showInputMessage="1" showErrorMessage="1" sqref="N37:U37" xr:uid="{B3B9999D-B728-4A22-BAD0-95AA29ABA048}">
      <formula1>45992</formula1>
      <formula2>46418</formula2>
    </dataValidation>
    <dataValidation type="whole" allowBlank="1" showInputMessage="1" showErrorMessage="1" sqref="Q75:S75 U75 N75 N78 N80 N82 N87 N89" xr:uid="{CEE2E55A-4516-43E8-8D02-F9A404C531CF}">
      <formula1>0</formula1>
      <formula2>200</formula2>
    </dataValidation>
    <dataValidation type="textLength" operator="lessThanOrEqual" allowBlank="1" showInputMessage="1" showErrorMessage="1" sqref="N84:U84" xr:uid="{F4903545-4738-49E1-8FBC-B6862431A0B2}">
      <formula1>80</formula1>
    </dataValidation>
    <dataValidation type="list" allowBlank="1" showInputMessage="1" showErrorMessage="1" sqref="H17 E13 H20 H26 H23 H32 E28" xr:uid="{EC1FBD0C-2E73-4373-B699-89AC11F27A2F}">
      <formula1>"X,-"</formula1>
    </dataValidation>
    <dataValidation type="date" allowBlank="1" showInputMessage="1" showErrorMessage="1" sqref="Q59:S59 N59:O59" xr:uid="{7D9614F6-50D1-4A10-96D1-FA68E8D2F8F2}">
      <formula1>46023</formula1>
      <formula2>46418</formula2>
    </dataValidation>
  </dataValidations>
  <printOptions horizontalCentered="1" verticalCentered="1"/>
  <pageMargins left="0.78740157480314965" right="0.39370078740157483" top="0.59055118110236227" bottom="0.39370078740157483" header="0.51181102362204722" footer="0.19685039370078741"/>
  <pageSetup paperSize="9" scale="40" orientation="portrait" r:id="rId1"/>
  <headerFooter>
    <oddFooter>&amp;L&amp;7Druckdatum: &amp;D - Kreisjugendring Main-Taunus e.V.&amp;R&amp;7&amp;A</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87FED-9F1E-4320-A7A7-A36FAD2532E2}">
  <sheetPr>
    <tabColor rgb="FF0070C0"/>
    <pageSetUpPr autoPageBreaks="0" fitToPage="1"/>
  </sheetPr>
  <dimension ref="A1:AG214"/>
  <sheetViews>
    <sheetView showGridLines="0" showRowColHeaders="0" zoomScaleNormal="100" workbookViewId="0">
      <selection activeCell="H17" sqref="H17"/>
    </sheetView>
  </sheetViews>
  <sheetFormatPr baseColWidth="10" defaultColWidth="9" defaultRowHeight="18" x14ac:dyDescent="0.2"/>
  <cols>
    <col min="1" max="1" width="2.375" style="250" customWidth="1"/>
    <col min="2" max="2" width="1.25" style="250" customWidth="1"/>
    <col min="3" max="3" width="0.625" style="250" customWidth="1"/>
    <col min="4" max="4" width="1.25" style="253" customWidth="1"/>
    <col min="5" max="5" width="2.75" style="253" customWidth="1"/>
    <col min="6" max="7" width="1.25" style="253" customWidth="1"/>
    <col min="8" max="8" width="2.75" style="253" customWidth="1"/>
    <col min="9" max="9" width="1.25" style="253" customWidth="1"/>
    <col min="10" max="10" width="26.25" style="253" customWidth="1"/>
    <col min="11" max="11" width="4.125" style="254" customWidth="1"/>
    <col min="12" max="12" width="1.25" style="253" customWidth="1"/>
    <col min="13" max="13" width="1.875" style="253" customWidth="1"/>
    <col min="14" max="14" width="8.625" style="255" customWidth="1"/>
    <col min="15" max="16" width="3.25" style="255" customWidth="1"/>
    <col min="17" max="17" width="4.375" style="255" customWidth="1"/>
    <col min="18" max="18" width="3.125" style="255" customWidth="1"/>
    <col min="19" max="19" width="4.375" style="255" customWidth="1"/>
    <col min="20" max="20" width="3.25" style="255" customWidth="1"/>
    <col min="21" max="21" width="11.875" style="253" customWidth="1"/>
    <col min="22" max="22" width="1.875" style="253" customWidth="1"/>
    <col min="23" max="24" width="1.25" style="253" customWidth="1"/>
    <col min="25" max="26" width="1.25" style="72" customWidth="1"/>
    <col min="27" max="27" width="0.625" style="72" customWidth="1"/>
    <col min="28" max="28" width="11.25" style="72" customWidth="1"/>
    <col min="29" max="29" width="1.5" style="72" customWidth="1"/>
    <col min="30" max="30" width="27.5" style="72" customWidth="1"/>
    <col min="31" max="31" width="18.75" style="72" customWidth="1"/>
    <col min="32" max="32" width="0.625" style="72" customWidth="1"/>
    <col min="33" max="33" width="1.25" style="72" customWidth="1"/>
    <col min="34" max="16384" width="9" style="72"/>
  </cols>
  <sheetData>
    <row r="1" spans="1:33" ht="7.5" customHeight="1" thickBot="1" x14ac:dyDescent="0.25">
      <c r="A1" s="550"/>
      <c r="B1" s="550"/>
      <c r="C1" s="550"/>
      <c r="D1" s="67"/>
      <c r="E1" s="67"/>
      <c r="F1" s="67"/>
      <c r="G1" s="67"/>
      <c r="H1" s="67"/>
      <c r="I1" s="67"/>
      <c r="J1" s="67"/>
      <c r="K1" s="68"/>
      <c r="L1" s="69"/>
      <c r="M1" s="69"/>
      <c r="N1" s="70"/>
      <c r="O1" s="70"/>
      <c r="P1" s="70"/>
      <c r="Q1" s="70"/>
      <c r="R1" s="70"/>
      <c r="S1" s="70"/>
      <c r="T1" s="70"/>
      <c r="U1" s="69"/>
      <c r="V1" s="69"/>
      <c r="W1" s="69"/>
      <c r="X1" s="69"/>
      <c r="Y1" s="71"/>
      <c r="Z1" s="550"/>
      <c r="AA1" s="67"/>
      <c r="AB1" s="67"/>
      <c r="AC1" s="69"/>
      <c r="AD1" s="69"/>
      <c r="AE1" s="69"/>
      <c r="AF1" s="69"/>
      <c r="AG1" s="71"/>
    </row>
    <row r="2" spans="1:33" ht="7.5" customHeight="1" x14ac:dyDescent="0.2">
      <c r="A2" s="550"/>
      <c r="B2" s="368"/>
      <c r="C2" s="369"/>
      <c r="D2" s="370"/>
      <c r="E2" s="370"/>
      <c r="F2" s="370"/>
      <c r="G2" s="370"/>
      <c r="H2" s="370"/>
      <c r="I2" s="370"/>
      <c r="J2" s="370"/>
      <c r="K2" s="371"/>
      <c r="L2" s="372"/>
      <c r="M2" s="372"/>
      <c r="N2" s="373"/>
      <c r="O2" s="373"/>
      <c r="P2" s="373"/>
      <c r="Q2" s="373"/>
      <c r="R2" s="373"/>
      <c r="S2" s="373"/>
      <c r="T2" s="373"/>
      <c r="U2" s="372"/>
      <c r="V2" s="372"/>
      <c r="W2" s="372"/>
      <c r="X2" s="372"/>
      <c r="Y2" s="374"/>
      <c r="Z2" s="369"/>
      <c r="AA2" s="370"/>
      <c r="AB2" s="370"/>
      <c r="AC2" s="372"/>
      <c r="AD2" s="372"/>
      <c r="AE2" s="372"/>
      <c r="AF2" s="375"/>
      <c r="AG2" s="71"/>
    </row>
    <row r="3" spans="1:33" ht="21" customHeight="1" x14ac:dyDescent="0.2">
      <c r="A3" s="550"/>
      <c r="B3" s="376"/>
      <c r="C3" s="377"/>
      <c r="D3" s="975" t="s">
        <v>446</v>
      </c>
      <c r="E3" s="975"/>
      <c r="F3" s="975"/>
      <c r="G3" s="975"/>
      <c r="H3" s="975"/>
      <c r="I3" s="975"/>
      <c r="J3" s="975"/>
      <c r="K3" s="975"/>
      <c r="L3" s="975"/>
      <c r="M3" s="975"/>
      <c r="N3" s="975"/>
      <c r="O3" s="975"/>
      <c r="P3" s="975"/>
      <c r="Q3" s="975"/>
      <c r="R3" s="975"/>
      <c r="S3" s="975"/>
      <c r="T3" s="975"/>
      <c r="U3" s="975"/>
      <c r="V3" s="975"/>
      <c r="W3" s="975"/>
      <c r="X3" s="975"/>
      <c r="Y3" s="975"/>
      <c r="Z3" s="975"/>
      <c r="AA3" s="975"/>
      <c r="AB3" s="975"/>
      <c r="AC3" s="975"/>
      <c r="AD3" s="975"/>
      <c r="AE3" s="561"/>
      <c r="AF3" s="378"/>
      <c r="AG3" s="71"/>
    </row>
    <row r="4" spans="1:33" ht="7.5" customHeight="1" thickBot="1" x14ac:dyDescent="0.25">
      <c r="A4" s="550"/>
      <c r="B4" s="379"/>
      <c r="C4" s="380"/>
      <c r="D4" s="381"/>
      <c r="E4" s="381"/>
      <c r="F4" s="381"/>
      <c r="G4" s="381"/>
      <c r="H4" s="381"/>
      <c r="I4" s="381"/>
      <c r="J4" s="381"/>
      <c r="K4" s="381"/>
      <c r="L4" s="381"/>
      <c r="M4" s="381"/>
      <c r="N4" s="381"/>
      <c r="O4" s="381"/>
      <c r="P4" s="382"/>
      <c r="Q4" s="381"/>
      <c r="R4" s="381"/>
      <c r="S4" s="381"/>
      <c r="T4" s="382"/>
      <c r="U4" s="381"/>
      <c r="V4" s="381"/>
      <c r="W4" s="381"/>
      <c r="X4" s="383"/>
      <c r="Y4" s="384"/>
      <c r="Z4" s="380"/>
      <c r="AA4" s="381"/>
      <c r="AB4" s="381"/>
      <c r="AC4" s="381"/>
      <c r="AD4" s="976" t="str">
        <f>'ROHDATEN und ADRESSEN'!B17</f>
        <v>Dateiversion: 15.12.2025</v>
      </c>
      <c r="AE4" s="976"/>
      <c r="AF4" s="977"/>
      <c r="AG4" s="71"/>
    </row>
    <row r="5" spans="1:33" ht="7.5" customHeight="1" x14ac:dyDescent="0.2">
      <c r="A5" s="550"/>
      <c r="B5" s="73"/>
      <c r="C5" s="73"/>
      <c r="D5" s="74"/>
      <c r="E5" s="74"/>
      <c r="F5" s="74"/>
      <c r="G5" s="74"/>
      <c r="H5" s="74"/>
      <c r="I5" s="74"/>
      <c r="J5" s="74"/>
      <c r="K5" s="74"/>
      <c r="L5" s="74"/>
      <c r="M5" s="74"/>
      <c r="N5" s="74"/>
      <c r="O5" s="74"/>
      <c r="P5" s="75"/>
      <c r="Q5" s="74"/>
      <c r="R5" s="74"/>
      <c r="S5" s="74"/>
      <c r="T5" s="75"/>
      <c r="U5" s="74"/>
      <c r="V5" s="74"/>
      <c r="W5" s="74"/>
      <c r="X5" s="76"/>
      <c r="Y5" s="77"/>
      <c r="Z5" s="73"/>
      <c r="AA5" s="74"/>
      <c r="AB5" s="74"/>
      <c r="AC5" s="74"/>
      <c r="AD5" s="74"/>
      <c r="AE5" s="74"/>
      <c r="AF5" s="74"/>
      <c r="AG5" s="71"/>
    </row>
    <row r="6" spans="1:33" s="83" customFormat="1" ht="18" customHeight="1" x14ac:dyDescent="0.2">
      <c r="A6" s="78"/>
      <c r="B6" s="79"/>
      <c r="C6" s="978" t="s">
        <v>121</v>
      </c>
      <c r="D6" s="978"/>
      <c r="E6" s="978"/>
      <c r="F6" s="978"/>
      <c r="G6" s="978"/>
      <c r="H6" s="978"/>
      <c r="I6" s="978"/>
      <c r="J6" s="978"/>
      <c r="K6" s="978"/>
      <c r="L6" s="978"/>
      <c r="M6" s="978"/>
      <c r="N6" s="978"/>
      <c r="O6" s="978"/>
      <c r="P6" s="978"/>
      <c r="Q6" s="978"/>
      <c r="R6" s="978"/>
      <c r="S6" s="978"/>
      <c r="T6" s="978"/>
      <c r="U6" s="978"/>
      <c r="V6" s="978"/>
      <c r="W6" s="978"/>
      <c r="X6" s="80"/>
      <c r="Y6" s="81"/>
      <c r="Z6" s="71"/>
      <c r="AA6" s="71"/>
      <c r="AB6" s="71"/>
      <c r="AC6" s="71"/>
      <c r="AD6" s="857"/>
      <c r="AE6" s="857"/>
      <c r="AF6" s="857"/>
      <c r="AG6" s="82"/>
    </row>
    <row r="7" spans="1:33" ht="7.5" customHeight="1" x14ac:dyDescent="0.2">
      <c r="A7" s="550"/>
      <c r="B7" s="550"/>
      <c r="C7" s="550"/>
      <c r="D7" s="84"/>
      <c r="E7" s="84"/>
      <c r="F7" s="84"/>
      <c r="G7" s="84"/>
      <c r="H7" s="84"/>
      <c r="I7" s="84"/>
      <c r="J7" s="84"/>
      <c r="K7" s="68"/>
      <c r="L7" s="69"/>
      <c r="M7" s="69"/>
      <c r="N7" s="70"/>
      <c r="O7" s="70"/>
      <c r="P7" s="70"/>
      <c r="Q7" s="70"/>
      <c r="R7" s="70"/>
      <c r="S7" s="70"/>
      <c r="T7" s="70"/>
      <c r="U7" s="69"/>
      <c r="V7" s="69"/>
      <c r="W7" s="69"/>
      <c r="X7" s="69"/>
      <c r="Y7" s="71"/>
      <c r="Z7" s="71"/>
      <c r="AA7" s="71"/>
      <c r="AB7" s="71"/>
      <c r="AC7" s="71"/>
      <c r="AD7" s="857"/>
      <c r="AE7" s="857"/>
      <c r="AF7" s="857"/>
      <c r="AG7" s="82"/>
    </row>
    <row r="8" spans="1:33" s="87" customFormat="1" ht="7.5" customHeight="1" x14ac:dyDescent="0.2">
      <c r="A8" s="85"/>
      <c r="B8" s="106"/>
      <c r="C8" s="107"/>
      <c r="D8" s="108"/>
      <c r="E8" s="108"/>
      <c r="F8" s="108"/>
      <c r="G8" s="108"/>
      <c r="H8" s="108"/>
      <c r="I8" s="108"/>
      <c r="J8" s="108"/>
      <c r="K8" s="109"/>
      <c r="L8" s="110"/>
      <c r="M8" s="929"/>
      <c r="N8" s="929"/>
      <c r="O8" s="929"/>
      <c r="P8" s="929"/>
      <c r="Q8" s="929"/>
      <c r="R8" s="929"/>
      <c r="S8" s="929"/>
      <c r="T8" s="929"/>
      <c r="U8" s="929"/>
      <c r="V8" s="930"/>
      <c r="W8" s="930"/>
      <c r="X8" s="931"/>
      <c r="Y8" s="86"/>
      <c r="Z8" s="82"/>
      <c r="AA8" s="82"/>
      <c r="AB8" s="82"/>
      <c r="AC8" s="82"/>
      <c r="AD8" s="857"/>
      <c r="AE8" s="857"/>
      <c r="AF8" s="857"/>
      <c r="AG8" s="82"/>
    </row>
    <row r="9" spans="1:33" s="91" customFormat="1" ht="18" customHeight="1" x14ac:dyDescent="0.2">
      <c r="A9" s="88"/>
      <c r="B9" s="111"/>
      <c r="C9" s="88"/>
      <c r="D9" s="862" t="s">
        <v>402</v>
      </c>
      <c r="E9" s="862"/>
      <c r="F9" s="862"/>
      <c r="G9" s="862"/>
      <c r="H9" s="862"/>
      <c r="I9" s="862"/>
      <c r="J9" s="862"/>
      <c r="K9" s="862"/>
      <c r="L9" s="862"/>
      <c r="M9" s="862"/>
      <c r="N9" s="862"/>
      <c r="O9" s="862"/>
      <c r="P9" s="862"/>
      <c r="Q9" s="862"/>
      <c r="R9" s="862"/>
      <c r="S9" s="862"/>
      <c r="T9" s="862"/>
      <c r="U9" s="862"/>
      <c r="V9" s="89"/>
      <c r="W9" s="89"/>
      <c r="X9" s="113"/>
      <c r="Y9" s="90"/>
      <c r="Z9" s="82"/>
      <c r="AA9" s="82"/>
      <c r="AB9" s="82"/>
      <c r="AC9" s="82"/>
      <c r="AD9" s="857"/>
      <c r="AE9" s="857"/>
      <c r="AF9" s="857"/>
      <c r="AG9" s="82"/>
    </row>
    <row r="10" spans="1:33" s="87" customFormat="1" ht="4.5" customHeight="1" x14ac:dyDescent="0.2">
      <c r="A10" s="85"/>
      <c r="B10" s="115"/>
      <c r="C10" s="85"/>
      <c r="D10" s="92"/>
      <c r="E10" s="92"/>
      <c r="F10" s="92"/>
      <c r="G10" s="92"/>
      <c r="H10" s="92"/>
      <c r="I10" s="92"/>
      <c r="J10" s="92"/>
      <c r="K10" s="93"/>
      <c r="L10" s="94"/>
      <c r="M10" s="95"/>
      <c r="N10" s="96"/>
      <c r="O10" s="96"/>
      <c r="P10" s="96"/>
      <c r="Q10" s="96"/>
      <c r="R10" s="96"/>
      <c r="S10" s="96"/>
      <c r="T10" s="96"/>
      <c r="U10" s="96"/>
      <c r="V10" s="96"/>
      <c r="W10" s="96"/>
      <c r="X10" s="116"/>
      <c r="Y10" s="86"/>
      <c r="Z10" s="82"/>
      <c r="AA10" s="82"/>
      <c r="AB10" s="82"/>
      <c r="AC10" s="82"/>
      <c r="AD10" s="857"/>
      <c r="AE10" s="857"/>
      <c r="AF10" s="857"/>
      <c r="AG10" s="82"/>
    </row>
    <row r="11" spans="1:33" s="87" customFormat="1" ht="22.5" customHeight="1" x14ac:dyDescent="0.2">
      <c r="A11" s="85"/>
      <c r="B11" s="115"/>
      <c r="C11" s="85"/>
      <c r="D11" s="92"/>
      <c r="E11" s="939" t="s">
        <v>452</v>
      </c>
      <c r="F11" s="939"/>
      <c r="G11" s="939"/>
      <c r="H11" s="939"/>
      <c r="I11" s="939"/>
      <c r="J11" s="939"/>
      <c r="K11" s="939"/>
      <c r="L11" s="939"/>
      <c r="M11" s="939"/>
      <c r="N11" s="939"/>
      <c r="O11" s="939"/>
      <c r="P11" s="939"/>
      <c r="Q11" s="939"/>
      <c r="R11" s="939"/>
      <c r="S11" s="939"/>
      <c r="T11" s="939"/>
      <c r="U11" s="939"/>
      <c r="V11" s="96"/>
      <c r="W11" s="96"/>
      <c r="X11" s="116"/>
      <c r="Y11" s="86"/>
      <c r="Z11" s="82"/>
      <c r="AA11" s="82"/>
      <c r="AB11" s="82"/>
      <c r="AC11" s="82"/>
      <c r="AD11" s="857"/>
      <c r="AE11" s="857"/>
      <c r="AF11" s="857"/>
      <c r="AG11" s="82"/>
    </row>
    <row r="12" spans="1:33" s="87" customFormat="1" ht="7.5" customHeight="1" x14ac:dyDescent="0.2">
      <c r="A12" s="85"/>
      <c r="B12" s="115"/>
      <c r="C12" s="85"/>
      <c r="D12" s="92"/>
      <c r="E12" s="92"/>
      <c r="F12" s="92"/>
      <c r="G12" s="678"/>
      <c r="H12" s="678"/>
      <c r="I12" s="678"/>
      <c r="J12" s="678"/>
      <c r="K12" s="678"/>
      <c r="L12" s="678"/>
      <c r="M12" s="678"/>
      <c r="N12" s="678"/>
      <c r="O12" s="678"/>
      <c r="P12" s="678"/>
      <c r="Q12" s="678"/>
      <c r="R12" s="678"/>
      <c r="S12" s="678"/>
      <c r="T12" s="678"/>
      <c r="U12" s="678"/>
      <c r="V12" s="96"/>
      <c r="W12" s="96"/>
      <c r="X12" s="116"/>
      <c r="Y12" s="86"/>
      <c r="Z12" s="82"/>
      <c r="AA12" s="82"/>
      <c r="AB12" s="82"/>
      <c r="AC12" s="82"/>
      <c r="AD12" s="857"/>
      <c r="AE12" s="857"/>
      <c r="AF12" s="857"/>
      <c r="AG12" s="82"/>
    </row>
    <row r="13" spans="1:33" s="87" customFormat="1" ht="16.5" customHeight="1" x14ac:dyDescent="0.2">
      <c r="A13" s="85"/>
      <c r="B13" s="115"/>
      <c r="C13" s="85"/>
      <c r="D13" s="92"/>
      <c r="E13" s="92"/>
      <c r="F13" s="677"/>
      <c r="G13" s="937"/>
      <c r="H13" s="937"/>
      <c r="I13" s="937"/>
      <c r="J13" s="937"/>
      <c r="K13" s="937"/>
      <c r="L13" s="937"/>
      <c r="M13" s="937"/>
      <c r="N13" s="937"/>
      <c r="O13" s="937"/>
      <c r="P13" s="937"/>
      <c r="Q13" s="937"/>
      <c r="R13" s="937"/>
      <c r="S13" s="937"/>
      <c r="T13" s="937"/>
      <c r="U13" s="937"/>
      <c r="V13" s="96"/>
      <c r="W13" s="96"/>
      <c r="X13" s="116"/>
      <c r="Y13" s="86"/>
      <c r="Z13" s="82"/>
      <c r="AA13" s="82"/>
      <c r="AB13" s="82"/>
      <c r="AC13" s="82"/>
      <c r="AD13" s="857"/>
      <c r="AE13" s="857"/>
      <c r="AF13" s="857"/>
      <c r="AG13" s="82"/>
    </row>
    <row r="14" spans="1:33" s="87" customFormat="1" ht="3.75" customHeight="1" x14ac:dyDescent="0.2">
      <c r="A14" s="85"/>
      <c r="B14" s="115"/>
      <c r="C14" s="85"/>
      <c r="D14" s="92"/>
      <c r="E14" s="92"/>
      <c r="F14" s="92"/>
      <c r="G14" s="678"/>
      <c r="H14" s="678"/>
      <c r="I14" s="678"/>
      <c r="J14" s="678"/>
      <c r="K14" s="678"/>
      <c r="L14" s="678"/>
      <c r="M14" s="678"/>
      <c r="N14" s="678"/>
      <c r="O14" s="678"/>
      <c r="P14" s="678"/>
      <c r="Q14" s="678"/>
      <c r="R14" s="678"/>
      <c r="S14" s="678"/>
      <c r="T14" s="678"/>
      <c r="U14" s="678"/>
      <c r="V14" s="96"/>
      <c r="W14" s="96"/>
      <c r="X14" s="116"/>
      <c r="Y14" s="86"/>
      <c r="Z14" s="82"/>
      <c r="AA14" s="82"/>
      <c r="AB14" s="82"/>
      <c r="AC14" s="82"/>
      <c r="AD14" s="857"/>
      <c r="AE14" s="857"/>
      <c r="AF14" s="857"/>
      <c r="AG14" s="82"/>
    </row>
    <row r="15" spans="1:33" s="87" customFormat="1" ht="16.5" customHeight="1" x14ac:dyDescent="0.2">
      <c r="A15" s="85"/>
      <c r="B15" s="115"/>
      <c r="C15" s="85"/>
      <c r="D15" s="92"/>
      <c r="E15" s="92"/>
      <c r="F15" s="92"/>
      <c r="G15" s="936" t="s">
        <v>398</v>
      </c>
      <c r="H15" s="936"/>
      <c r="I15" s="936"/>
      <c r="J15" s="936"/>
      <c r="K15" s="936"/>
      <c r="L15" s="936"/>
      <c r="M15" s="936"/>
      <c r="N15" s="936"/>
      <c r="O15" s="936"/>
      <c r="P15" s="936"/>
      <c r="Q15" s="936"/>
      <c r="R15" s="936"/>
      <c r="S15" s="96"/>
      <c r="T15" s="96"/>
      <c r="U15" s="96"/>
      <c r="V15" s="96"/>
      <c r="W15" s="96"/>
      <c r="X15" s="116"/>
      <c r="Y15" s="86"/>
      <c r="Z15" s="82"/>
      <c r="AA15" s="82"/>
      <c r="AB15" s="82"/>
      <c r="AC15" s="82"/>
      <c r="AD15" s="857"/>
      <c r="AE15" s="857"/>
      <c r="AF15" s="857"/>
      <c r="AG15" s="82"/>
    </row>
    <row r="16" spans="1:33" s="87" customFormat="1" ht="3.75" customHeight="1" x14ac:dyDescent="0.2">
      <c r="A16" s="85"/>
      <c r="B16" s="115"/>
      <c r="C16" s="85"/>
      <c r="D16" s="92"/>
      <c r="E16" s="92"/>
      <c r="F16" s="92"/>
      <c r="G16" s="92"/>
      <c r="H16" s="92"/>
      <c r="I16" s="92"/>
      <c r="J16" s="92"/>
      <c r="K16" s="93"/>
      <c r="L16" s="94"/>
      <c r="M16" s="95"/>
      <c r="N16" s="96"/>
      <c r="O16" s="96"/>
      <c r="P16" s="96"/>
      <c r="Q16" s="96"/>
      <c r="R16" s="96"/>
      <c r="S16" s="96"/>
      <c r="T16" s="96"/>
      <c r="U16" s="96"/>
      <c r="V16" s="96"/>
      <c r="W16" s="96"/>
      <c r="X16" s="116"/>
      <c r="Y16" s="86"/>
      <c r="Z16" s="82"/>
      <c r="AA16" s="82"/>
      <c r="AB16" s="82"/>
      <c r="AC16" s="82"/>
      <c r="AD16" s="857"/>
      <c r="AE16" s="857"/>
      <c r="AF16" s="857"/>
      <c r="AG16" s="82"/>
    </row>
    <row r="17" spans="1:33" s="87" customFormat="1" ht="16.5" customHeight="1" x14ac:dyDescent="0.2">
      <c r="A17" s="85"/>
      <c r="B17" s="115"/>
      <c r="C17" s="85"/>
      <c r="D17" s="92"/>
      <c r="E17" s="92"/>
      <c r="F17" s="92"/>
      <c r="G17" s="92"/>
      <c r="H17" s="679"/>
      <c r="I17" s="92"/>
      <c r="J17" s="938" t="s">
        <v>199</v>
      </c>
      <c r="K17" s="938"/>
      <c r="L17" s="938"/>
      <c r="M17" s="938"/>
      <c r="N17" s="938"/>
      <c r="O17" s="938"/>
      <c r="P17" s="938"/>
      <c r="Q17" s="938"/>
      <c r="R17" s="938"/>
      <c r="S17" s="938"/>
      <c r="T17" s="938"/>
      <c r="U17" s="938"/>
      <c r="V17" s="96"/>
      <c r="W17" s="96"/>
      <c r="X17" s="116"/>
      <c r="Y17" s="86"/>
      <c r="Z17" s="82"/>
      <c r="AA17" s="82"/>
      <c r="AB17" s="82"/>
      <c r="AC17" s="82"/>
      <c r="AD17" s="857"/>
      <c r="AE17" s="857"/>
      <c r="AF17" s="857"/>
      <c r="AG17" s="82"/>
    </row>
    <row r="18" spans="1:33" s="87" customFormat="1" ht="7.5" customHeight="1" x14ac:dyDescent="0.2">
      <c r="A18" s="85"/>
      <c r="B18" s="115"/>
      <c r="C18" s="85"/>
      <c r="D18" s="92"/>
      <c r="E18" s="92"/>
      <c r="F18" s="92"/>
      <c r="G18" s="92"/>
      <c r="H18" s="92"/>
      <c r="I18" s="92"/>
      <c r="J18" s="938"/>
      <c r="K18" s="938"/>
      <c r="L18" s="938"/>
      <c r="M18" s="938"/>
      <c r="N18" s="938"/>
      <c r="O18" s="938"/>
      <c r="P18" s="938"/>
      <c r="Q18" s="938"/>
      <c r="R18" s="938"/>
      <c r="S18" s="938"/>
      <c r="T18" s="938"/>
      <c r="U18" s="938"/>
      <c r="V18" s="96"/>
      <c r="W18" s="96"/>
      <c r="X18" s="116"/>
      <c r="Y18" s="86"/>
      <c r="Z18" s="82"/>
      <c r="AA18" s="82"/>
      <c r="AB18" s="82"/>
      <c r="AC18" s="82"/>
      <c r="AD18" s="857"/>
      <c r="AE18" s="857"/>
      <c r="AF18" s="857"/>
      <c r="AG18" s="82"/>
    </row>
    <row r="19" spans="1:33" s="87" customFormat="1" ht="3.75" customHeight="1" x14ac:dyDescent="0.2">
      <c r="A19" s="85"/>
      <c r="B19" s="115"/>
      <c r="C19" s="85"/>
      <c r="D19" s="92"/>
      <c r="E19" s="92"/>
      <c r="F19" s="92"/>
      <c r="G19" s="92"/>
      <c r="H19" s="92"/>
      <c r="I19" s="92"/>
      <c r="J19" s="92"/>
      <c r="K19" s="93"/>
      <c r="L19" s="94"/>
      <c r="M19" s="95"/>
      <c r="N19" s="96"/>
      <c r="O19" s="96"/>
      <c r="P19" s="96"/>
      <c r="Q19" s="96"/>
      <c r="R19" s="96"/>
      <c r="S19" s="96"/>
      <c r="T19" s="96"/>
      <c r="U19" s="96"/>
      <c r="V19" s="96"/>
      <c r="W19" s="96"/>
      <c r="X19" s="116"/>
      <c r="Y19" s="86"/>
      <c r="Z19" s="82"/>
      <c r="AA19" s="82"/>
      <c r="AB19" s="82"/>
      <c r="AC19" s="82"/>
      <c r="AD19" s="857"/>
      <c r="AE19" s="857"/>
      <c r="AF19" s="857"/>
      <c r="AG19" s="82"/>
    </row>
    <row r="20" spans="1:33" s="87" customFormat="1" ht="16.5" customHeight="1" x14ac:dyDescent="0.2">
      <c r="A20" s="85"/>
      <c r="B20" s="115"/>
      <c r="C20" s="85"/>
      <c r="D20" s="92"/>
      <c r="E20" s="92"/>
      <c r="F20" s="92"/>
      <c r="G20" s="92"/>
      <c r="H20" s="679"/>
      <c r="I20" s="92"/>
      <c r="J20" s="938" t="s">
        <v>10</v>
      </c>
      <c r="K20" s="938"/>
      <c r="L20" s="938"/>
      <c r="M20" s="938"/>
      <c r="N20" s="938"/>
      <c r="O20" s="938"/>
      <c r="P20" s="938"/>
      <c r="Q20" s="938"/>
      <c r="R20" s="938"/>
      <c r="S20" s="938"/>
      <c r="T20" s="938"/>
      <c r="U20" s="938"/>
      <c r="V20" s="96"/>
      <c r="W20" s="96"/>
      <c r="X20" s="116"/>
      <c r="Y20" s="86"/>
      <c r="Z20" s="82"/>
      <c r="AA20" s="82"/>
      <c r="AB20" s="82"/>
      <c r="AC20" s="82"/>
      <c r="AD20" s="857"/>
      <c r="AE20" s="857"/>
      <c r="AF20" s="857"/>
      <c r="AG20" s="82"/>
    </row>
    <row r="21" spans="1:33" s="87" customFormat="1" ht="7.5" customHeight="1" x14ac:dyDescent="0.2">
      <c r="A21" s="85"/>
      <c r="B21" s="115"/>
      <c r="C21" s="85"/>
      <c r="D21" s="92"/>
      <c r="E21" s="92"/>
      <c r="F21" s="92"/>
      <c r="G21" s="92"/>
      <c r="H21" s="92"/>
      <c r="I21" s="92"/>
      <c r="J21" s="938"/>
      <c r="K21" s="938"/>
      <c r="L21" s="938"/>
      <c r="M21" s="938"/>
      <c r="N21" s="938"/>
      <c r="O21" s="938"/>
      <c r="P21" s="938"/>
      <c r="Q21" s="938"/>
      <c r="R21" s="938"/>
      <c r="S21" s="938"/>
      <c r="T21" s="938"/>
      <c r="U21" s="938"/>
      <c r="V21" s="96"/>
      <c r="W21" s="96"/>
      <c r="X21" s="116"/>
      <c r="Y21" s="86"/>
      <c r="Z21" s="82"/>
      <c r="AA21" s="82"/>
      <c r="AB21" s="82"/>
      <c r="AC21" s="82"/>
      <c r="AD21" s="857"/>
      <c r="AE21" s="857"/>
      <c r="AF21" s="857"/>
      <c r="AG21" s="82"/>
    </row>
    <row r="22" spans="1:33" s="87" customFormat="1" ht="3.75" customHeight="1" x14ac:dyDescent="0.2">
      <c r="A22" s="85"/>
      <c r="B22" s="115"/>
      <c r="C22" s="85"/>
      <c r="D22" s="92"/>
      <c r="E22" s="92"/>
      <c r="F22" s="92"/>
      <c r="G22" s="92"/>
      <c r="H22" s="92"/>
      <c r="I22" s="92"/>
      <c r="J22" s="92"/>
      <c r="K22" s="93"/>
      <c r="L22" s="94"/>
      <c r="M22" s="95"/>
      <c r="N22" s="96"/>
      <c r="O22" s="96"/>
      <c r="P22" s="96"/>
      <c r="Q22" s="96"/>
      <c r="R22" s="96"/>
      <c r="S22" s="96"/>
      <c r="T22" s="96"/>
      <c r="U22" s="96"/>
      <c r="V22" s="96"/>
      <c r="W22" s="96"/>
      <c r="X22" s="116"/>
      <c r="Y22" s="86"/>
      <c r="Z22" s="82"/>
      <c r="AA22" s="82"/>
      <c r="AB22" s="82"/>
      <c r="AC22" s="82"/>
      <c r="AD22" s="857"/>
      <c r="AE22" s="857"/>
      <c r="AF22" s="857"/>
      <c r="AG22" s="82"/>
    </row>
    <row r="23" spans="1:33" s="87" customFormat="1" ht="16.5" customHeight="1" x14ac:dyDescent="0.2">
      <c r="A23" s="85"/>
      <c r="B23" s="115"/>
      <c r="C23" s="85"/>
      <c r="D23" s="92"/>
      <c r="E23" s="92"/>
      <c r="F23" s="92"/>
      <c r="G23" s="92"/>
      <c r="H23" s="679"/>
      <c r="I23" s="92"/>
      <c r="J23" s="938" t="s">
        <v>241</v>
      </c>
      <c r="K23" s="938"/>
      <c r="L23" s="938"/>
      <c r="M23" s="938"/>
      <c r="N23" s="938"/>
      <c r="O23" s="938"/>
      <c r="P23" s="938"/>
      <c r="Q23" s="938"/>
      <c r="R23" s="938"/>
      <c r="S23" s="938"/>
      <c r="T23" s="938"/>
      <c r="U23" s="938"/>
      <c r="V23" s="96"/>
      <c r="W23" s="96"/>
      <c r="X23" s="116"/>
      <c r="Y23" s="86"/>
      <c r="Z23" s="82"/>
      <c r="AA23" s="82"/>
      <c r="AB23" s="82"/>
      <c r="AC23" s="82"/>
      <c r="AD23" s="857"/>
      <c r="AE23" s="857"/>
      <c r="AF23" s="857"/>
      <c r="AG23" s="82"/>
    </row>
    <row r="24" spans="1:33" s="87" customFormat="1" ht="7.5" customHeight="1" x14ac:dyDescent="0.2">
      <c r="A24" s="85"/>
      <c r="B24" s="115"/>
      <c r="C24" s="85"/>
      <c r="D24" s="92"/>
      <c r="E24" s="92"/>
      <c r="F24" s="92"/>
      <c r="G24" s="92"/>
      <c r="H24" s="92"/>
      <c r="I24" s="92"/>
      <c r="J24" s="938"/>
      <c r="K24" s="938"/>
      <c r="L24" s="938"/>
      <c r="M24" s="938"/>
      <c r="N24" s="938"/>
      <c r="O24" s="938"/>
      <c r="P24" s="938"/>
      <c r="Q24" s="938"/>
      <c r="R24" s="938"/>
      <c r="S24" s="938"/>
      <c r="T24" s="938"/>
      <c r="U24" s="938"/>
      <c r="V24" s="96"/>
      <c r="W24" s="96"/>
      <c r="X24" s="116"/>
      <c r="Y24" s="86"/>
      <c r="Z24" s="82"/>
      <c r="AA24" s="82"/>
      <c r="AB24" s="82"/>
      <c r="AC24" s="82"/>
      <c r="AD24" s="857"/>
      <c r="AE24" s="857"/>
      <c r="AF24" s="857"/>
      <c r="AG24" s="82"/>
    </row>
    <row r="25" spans="1:33" s="87" customFormat="1" ht="3.75" customHeight="1" x14ac:dyDescent="0.2">
      <c r="A25" s="85"/>
      <c r="B25" s="115"/>
      <c r="C25" s="85"/>
      <c r="D25" s="92"/>
      <c r="E25" s="92"/>
      <c r="F25" s="92"/>
      <c r="G25" s="92"/>
      <c r="H25" s="92"/>
      <c r="I25" s="92"/>
      <c r="J25" s="92"/>
      <c r="K25" s="93"/>
      <c r="L25" s="94"/>
      <c r="M25" s="95"/>
      <c r="N25" s="96"/>
      <c r="O25" s="96"/>
      <c r="P25" s="96"/>
      <c r="Q25" s="96"/>
      <c r="R25" s="96"/>
      <c r="S25" s="96"/>
      <c r="T25" s="96"/>
      <c r="U25" s="96"/>
      <c r="V25" s="96"/>
      <c r="W25" s="96"/>
      <c r="X25" s="116"/>
      <c r="Y25" s="86"/>
      <c r="Z25" s="82"/>
      <c r="AA25" s="82"/>
      <c r="AB25" s="82"/>
      <c r="AC25" s="82"/>
      <c r="AD25" s="857"/>
      <c r="AE25" s="857"/>
      <c r="AF25" s="857"/>
      <c r="AG25" s="82"/>
    </row>
    <row r="26" spans="1:33" s="87" customFormat="1" ht="16.5" customHeight="1" x14ac:dyDescent="0.2">
      <c r="A26" s="85"/>
      <c r="B26" s="115"/>
      <c r="C26" s="85"/>
      <c r="D26" s="92"/>
      <c r="E26" s="92"/>
      <c r="F26" s="92"/>
      <c r="G26" s="92"/>
      <c r="H26" s="679"/>
      <c r="I26" s="92"/>
      <c r="J26" s="938" t="s">
        <v>200</v>
      </c>
      <c r="K26" s="938"/>
      <c r="L26" s="938"/>
      <c r="M26" s="938"/>
      <c r="N26" s="938"/>
      <c r="O26" s="938"/>
      <c r="P26" s="938"/>
      <c r="Q26" s="938"/>
      <c r="R26" s="938"/>
      <c r="S26" s="938"/>
      <c r="T26" s="938"/>
      <c r="U26" s="938"/>
      <c r="V26" s="96"/>
      <c r="W26" s="96"/>
      <c r="X26" s="116"/>
      <c r="Y26" s="86"/>
      <c r="Z26" s="82"/>
      <c r="AA26" s="82"/>
      <c r="AB26" s="82"/>
      <c r="AC26" s="82"/>
      <c r="AD26" s="857"/>
      <c r="AE26" s="857"/>
      <c r="AF26" s="857"/>
      <c r="AG26" s="82"/>
    </row>
    <row r="27" spans="1:33" s="87" customFormat="1" ht="7.5" customHeight="1" x14ac:dyDescent="0.2">
      <c r="A27" s="85"/>
      <c r="B27" s="115"/>
      <c r="C27" s="85"/>
      <c r="D27" s="92"/>
      <c r="E27" s="92"/>
      <c r="F27" s="92"/>
      <c r="G27" s="92"/>
      <c r="H27" s="92"/>
      <c r="I27" s="92"/>
      <c r="J27" s="938"/>
      <c r="K27" s="938"/>
      <c r="L27" s="938"/>
      <c r="M27" s="938"/>
      <c r="N27" s="938"/>
      <c r="O27" s="938"/>
      <c r="P27" s="938"/>
      <c r="Q27" s="938"/>
      <c r="R27" s="938"/>
      <c r="S27" s="938"/>
      <c r="T27" s="938"/>
      <c r="U27" s="938"/>
      <c r="V27" s="96"/>
      <c r="W27" s="96"/>
      <c r="X27" s="116"/>
      <c r="Y27" s="86"/>
      <c r="Z27" s="82"/>
      <c r="AA27" s="82"/>
      <c r="AB27" s="82"/>
      <c r="AC27" s="82"/>
      <c r="AD27" s="857"/>
      <c r="AE27" s="857"/>
      <c r="AF27" s="857"/>
      <c r="AG27" s="82"/>
    </row>
    <row r="28" spans="1:33" s="87" customFormat="1" ht="16.5" customHeight="1" x14ac:dyDescent="0.2">
      <c r="A28" s="85"/>
      <c r="B28" s="115"/>
      <c r="C28" s="85"/>
      <c r="D28" s="92"/>
      <c r="E28" s="82"/>
      <c r="F28" s="82"/>
      <c r="G28" s="82"/>
      <c r="H28" s="82"/>
      <c r="I28" s="82"/>
      <c r="J28" s="82"/>
      <c r="K28" s="82"/>
      <c r="L28" s="82"/>
      <c r="M28" s="82"/>
      <c r="N28" s="82"/>
      <c r="O28" s="82"/>
      <c r="P28" s="82"/>
      <c r="Q28" s="82"/>
      <c r="R28" s="82"/>
      <c r="S28" s="82"/>
      <c r="T28" s="82"/>
      <c r="U28" s="82"/>
      <c r="V28" s="96"/>
      <c r="W28" s="96"/>
      <c r="X28" s="116"/>
      <c r="Y28" s="86"/>
      <c r="Z28" s="82"/>
      <c r="AA28" s="82"/>
      <c r="AB28" s="82"/>
      <c r="AC28" s="82"/>
      <c r="AD28" s="857"/>
      <c r="AE28" s="857"/>
      <c r="AF28" s="857"/>
      <c r="AG28" s="82"/>
    </row>
    <row r="29" spans="1:33" s="87" customFormat="1" ht="3.75" customHeight="1" x14ac:dyDescent="0.2">
      <c r="A29" s="85"/>
      <c r="B29" s="115"/>
      <c r="C29" s="85"/>
      <c r="D29" s="92"/>
      <c r="E29" s="92"/>
      <c r="F29" s="92"/>
      <c r="G29" s="92"/>
      <c r="H29" s="92"/>
      <c r="I29" s="92"/>
      <c r="J29" s="92"/>
      <c r="K29" s="93"/>
      <c r="L29" s="94"/>
      <c r="M29" s="95"/>
      <c r="N29" s="96"/>
      <c r="O29" s="96"/>
      <c r="P29" s="96"/>
      <c r="Q29" s="96"/>
      <c r="R29" s="96"/>
      <c r="S29" s="96"/>
      <c r="T29" s="96"/>
      <c r="U29" s="96"/>
      <c r="V29" s="96"/>
      <c r="W29" s="96"/>
      <c r="X29" s="116"/>
      <c r="Y29" s="86"/>
      <c r="Z29" s="82"/>
      <c r="AA29" s="82"/>
      <c r="AB29" s="82"/>
      <c r="AC29" s="82"/>
      <c r="AD29" s="857"/>
      <c r="AE29" s="857"/>
      <c r="AF29" s="857"/>
      <c r="AG29" s="82"/>
    </row>
    <row r="30" spans="1:33" s="87" customFormat="1" ht="16.5" customHeight="1" x14ac:dyDescent="0.2">
      <c r="A30" s="85"/>
      <c r="B30" s="115"/>
      <c r="C30" s="85"/>
      <c r="D30" s="92"/>
      <c r="E30" s="92"/>
      <c r="F30" s="92"/>
      <c r="G30" s="936" t="s">
        <v>405</v>
      </c>
      <c r="H30" s="936"/>
      <c r="I30" s="936"/>
      <c r="J30" s="936"/>
      <c r="K30" s="936"/>
      <c r="L30" s="936"/>
      <c r="M30" s="936"/>
      <c r="N30" s="936"/>
      <c r="O30" s="936"/>
      <c r="P30" s="936"/>
      <c r="Q30" s="936"/>
      <c r="R30" s="936"/>
      <c r="S30" s="96"/>
      <c r="T30" s="96"/>
      <c r="U30" s="96"/>
      <c r="V30" s="96"/>
      <c r="W30" s="96"/>
      <c r="X30" s="116"/>
      <c r="Y30" s="86"/>
      <c r="Z30" s="82"/>
      <c r="AA30" s="82"/>
      <c r="AB30" s="82"/>
      <c r="AC30" s="82"/>
      <c r="AD30" s="857"/>
      <c r="AE30" s="857"/>
      <c r="AF30" s="857"/>
      <c r="AG30" s="82"/>
    </row>
    <row r="31" spans="1:33" s="87" customFormat="1" ht="3.75" customHeight="1" x14ac:dyDescent="0.2">
      <c r="A31" s="85"/>
      <c r="B31" s="115"/>
      <c r="C31" s="85"/>
      <c r="D31" s="92"/>
      <c r="E31" s="92"/>
      <c r="F31" s="92"/>
      <c r="G31" s="92"/>
      <c r="H31" s="92"/>
      <c r="I31" s="92"/>
      <c r="J31" s="92"/>
      <c r="K31" s="93"/>
      <c r="L31" s="94"/>
      <c r="M31" s="95"/>
      <c r="N31" s="96"/>
      <c r="O31" s="96"/>
      <c r="P31" s="96"/>
      <c r="Q31" s="96"/>
      <c r="R31" s="96"/>
      <c r="S31" s="96"/>
      <c r="T31" s="96"/>
      <c r="U31" s="96"/>
      <c r="V31" s="96"/>
      <c r="W31" s="96"/>
      <c r="X31" s="116"/>
      <c r="Y31" s="86"/>
      <c r="Z31" s="82"/>
      <c r="AA31" s="82"/>
      <c r="AB31" s="82"/>
      <c r="AC31" s="82"/>
      <c r="AD31" s="857"/>
      <c r="AE31" s="857"/>
      <c r="AF31" s="857"/>
      <c r="AG31" s="82"/>
    </row>
    <row r="32" spans="1:33" s="87" customFormat="1" ht="16.5" customHeight="1" x14ac:dyDescent="0.2">
      <c r="A32" s="85"/>
      <c r="B32" s="115"/>
      <c r="C32" s="85"/>
      <c r="D32" s="92"/>
      <c r="E32" s="92"/>
      <c r="F32" s="92"/>
      <c r="G32" s="92"/>
      <c r="H32" s="679"/>
      <c r="I32" s="92"/>
      <c r="J32" s="938" t="s">
        <v>20</v>
      </c>
      <c r="K32" s="938"/>
      <c r="L32" s="938"/>
      <c r="M32" s="938"/>
      <c r="N32" s="938"/>
      <c r="O32" s="938"/>
      <c r="P32" s="938"/>
      <c r="Q32" s="938"/>
      <c r="R32" s="938"/>
      <c r="S32" s="938"/>
      <c r="T32" s="938"/>
      <c r="U32" s="938"/>
      <c r="V32" s="96"/>
      <c r="W32" s="96"/>
      <c r="X32" s="116"/>
      <c r="Y32" s="86"/>
      <c r="Z32" s="82"/>
      <c r="AA32" s="82"/>
      <c r="AB32" s="82"/>
      <c r="AC32" s="82"/>
      <c r="AD32" s="857"/>
      <c r="AE32" s="857"/>
      <c r="AF32" s="857"/>
      <c r="AG32" s="82"/>
    </row>
    <row r="33" spans="1:33" s="87" customFormat="1" ht="18.75" customHeight="1" x14ac:dyDescent="0.2">
      <c r="A33" s="85"/>
      <c r="B33" s="115"/>
      <c r="C33" s="85"/>
      <c r="D33" s="92"/>
      <c r="E33" s="92"/>
      <c r="F33" s="92"/>
      <c r="G33" s="92"/>
      <c r="H33" s="92"/>
      <c r="I33" s="92"/>
      <c r="J33" s="938"/>
      <c r="K33" s="938"/>
      <c r="L33" s="938"/>
      <c r="M33" s="938"/>
      <c r="N33" s="938"/>
      <c r="O33" s="938"/>
      <c r="P33" s="938"/>
      <c r="Q33" s="938"/>
      <c r="R33" s="938"/>
      <c r="S33" s="938"/>
      <c r="T33" s="938"/>
      <c r="U33" s="938"/>
      <c r="V33" s="96"/>
      <c r="W33" s="96"/>
      <c r="X33" s="116"/>
      <c r="Y33" s="86"/>
      <c r="Z33" s="82"/>
      <c r="AA33" s="82"/>
      <c r="AB33" s="82"/>
      <c r="AC33" s="82"/>
      <c r="AD33" s="857"/>
      <c r="AE33" s="857"/>
      <c r="AF33" s="857"/>
      <c r="AG33" s="82"/>
    </row>
    <row r="34" spans="1:33" s="87" customFormat="1" ht="7.5" customHeight="1" x14ac:dyDescent="0.2">
      <c r="A34" s="85"/>
      <c r="B34" s="115"/>
      <c r="C34" s="85"/>
      <c r="D34" s="92"/>
      <c r="E34" s="92"/>
      <c r="F34" s="92"/>
      <c r="G34" s="92"/>
      <c r="H34" s="92"/>
      <c r="I34" s="92"/>
      <c r="J34" s="92"/>
      <c r="K34" s="93"/>
      <c r="L34" s="94"/>
      <c r="M34" s="95"/>
      <c r="N34" s="96"/>
      <c r="O34" s="96"/>
      <c r="P34" s="96"/>
      <c r="Q34" s="96"/>
      <c r="R34" s="96"/>
      <c r="S34" s="96"/>
      <c r="T34" s="96"/>
      <c r="U34" s="96"/>
      <c r="V34" s="96"/>
      <c r="W34" s="96"/>
      <c r="X34" s="116"/>
      <c r="Y34" s="86"/>
      <c r="Z34" s="82"/>
      <c r="AA34" s="82"/>
      <c r="AB34" s="82"/>
      <c r="AC34" s="82"/>
      <c r="AD34" s="857"/>
      <c r="AE34" s="857"/>
      <c r="AF34" s="857"/>
      <c r="AG34" s="82"/>
    </row>
    <row r="35" spans="1:33" s="87" customFormat="1" ht="16.5" customHeight="1" x14ac:dyDescent="0.2">
      <c r="A35" s="88">
        <v>1</v>
      </c>
      <c r="B35" s="111"/>
      <c r="C35" s="98"/>
      <c r="D35" s="933" t="s">
        <v>394</v>
      </c>
      <c r="E35" s="933"/>
      <c r="F35" s="933"/>
      <c r="G35" s="933"/>
      <c r="H35" s="933"/>
      <c r="I35" s="933"/>
      <c r="J35" s="933"/>
      <c r="K35" s="99"/>
      <c r="L35" s="100"/>
      <c r="M35" s="101"/>
      <c r="N35" s="934"/>
      <c r="O35" s="934"/>
      <c r="P35" s="934"/>
      <c r="Q35" s="934"/>
      <c r="R35" s="934"/>
      <c r="S35" s="934"/>
      <c r="T35" s="934"/>
      <c r="U35" s="934"/>
      <c r="V35" s="102"/>
      <c r="W35" s="102"/>
      <c r="X35" s="118"/>
      <c r="Y35" s="86"/>
      <c r="Z35" s="82"/>
      <c r="AA35" s="82"/>
      <c r="AB35" s="82"/>
      <c r="AC35" s="82"/>
      <c r="AD35" s="857"/>
      <c r="AE35" s="857"/>
      <c r="AF35" s="857"/>
      <c r="AG35" s="82"/>
    </row>
    <row r="36" spans="1:33" s="87" customFormat="1" ht="3" customHeight="1" x14ac:dyDescent="0.2">
      <c r="A36" s="88"/>
      <c r="B36" s="111"/>
      <c r="C36" s="88"/>
      <c r="D36" s="103"/>
      <c r="E36" s="103"/>
      <c r="F36" s="103"/>
      <c r="G36" s="103"/>
      <c r="H36" s="103"/>
      <c r="I36" s="103"/>
      <c r="J36" s="103"/>
      <c r="K36" s="68"/>
      <c r="L36" s="94"/>
      <c r="M36" s="104"/>
      <c r="N36" s="105"/>
      <c r="O36" s="105"/>
      <c r="P36" s="105"/>
      <c r="Q36" s="105"/>
      <c r="R36" s="105"/>
      <c r="S36" s="105"/>
      <c r="T36" s="105"/>
      <c r="U36" s="105"/>
      <c r="V36" s="89"/>
      <c r="W36" s="89"/>
      <c r="X36" s="118"/>
      <c r="Y36" s="86"/>
      <c r="Z36" s="82"/>
      <c r="AA36" s="82"/>
      <c r="AB36" s="82"/>
      <c r="AC36" s="82"/>
      <c r="AD36" s="857"/>
      <c r="AE36" s="857"/>
      <c r="AF36" s="857"/>
      <c r="AG36" s="82"/>
    </row>
    <row r="37" spans="1:33" s="87" customFormat="1" ht="16.5" customHeight="1" x14ac:dyDescent="0.2">
      <c r="A37" s="88">
        <v>2</v>
      </c>
      <c r="B37" s="111"/>
      <c r="C37" s="98"/>
      <c r="D37" s="933" t="s">
        <v>395</v>
      </c>
      <c r="E37" s="933"/>
      <c r="F37" s="933"/>
      <c r="G37" s="933"/>
      <c r="H37" s="933"/>
      <c r="I37" s="933"/>
      <c r="J37" s="933"/>
      <c r="K37" s="99"/>
      <c r="L37" s="100"/>
      <c r="M37" s="101"/>
      <c r="N37" s="935"/>
      <c r="O37" s="935"/>
      <c r="P37" s="935"/>
      <c r="Q37" s="935"/>
      <c r="R37" s="935"/>
      <c r="S37" s="935"/>
      <c r="T37" s="935"/>
      <c r="U37" s="935"/>
      <c r="V37" s="102"/>
      <c r="W37" s="102"/>
      <c r="X37" s="118"/>
      <c r="Y37" s="86"/>
      <c r="Z37" s="82"/>
      <c r="AA37" s="82"/>
      <c r="AB37" s="82"/>
      <c r="AC37" s="82"/>
      <c r="AD37" s="857"/>
      <c r="AE37" s="857"/>
      <c r="AF37" s="857"/>
      <c r="AG37" s="82"/>
    </row>
    <row r="38" spans="1:33" s="87" customFormat="1" ht="3" customHeight="1" x14ac:dyDescent="0.2">
      <c r="A38" s="88"/>
      <c r="B38" s="111"/>
      <c r="C38" s="88"/>
      <c r="D38" s="103"/>
      <c r="E38" s="103"/>
      <c r="F38" s="103"/>
      <c r="G38" s="103"/>
      <c r="H38" s="103"/>
      <c r="I38" s="103"/>
      <c r="J38" s="103"/>
      <c r="K38" s="68"/>
      <c r="L38" s="94"/>
      <c r="M38" s="104"/>
      <c r="N38" s="105"/>
      <c r="O38" s="105"/>
      <c r="P38" s="105"/>
      <c r="Q38" s="105"/>
      <c r="R38" s="105"/>
      <c r="S38" s="105"/>
      <c r="T38" s="105"/>
      <c r="U38" s="105"/>
      <c r="V38" s="89"/>
      <c r="W38" s="89"/>
      <c r="X38" s="118"/>
      <c r="Y38" s="86"/>
      <c r="Z38" s="82"/>
      <c r="AA38" s="82"/>
      <c r="AB38" s="82"/>
      <c r="AC38" s="82"/>
      <c r="AD38" s="857"/>
      <c r="AE38" s="857"/>
      <c r="AF38" s="857"/>
      <c r="AG38" s="82"/>
    </row>
    <row r="39" spans="1:33" s="87" customFormat="1" ht="16.5" customHeight="1" x14ac:dyDescent="0.2">
      <c r="A39" s="88">
        <v>3</v>
      </c>
      <c r="B39" s="111"/>
      <c r="C39" s="98"/>
      <c r="D39" s="933" t="s">
        <v>396</v>
      </c>
      <c r="E39" s="933"/>
      <c r="F39" s="933"/>
      <c r="G39" s="933"/>
      <c r="H39" s="933"/>
      <c r="I39" s="933"/>
      <c r="J39" s="933"/>
      <c r="K39" s="99"/>
      <c r="L39" s="100"/>
      <c r="M39" s="101"/>
      <c r="N39" s="934"/>
      <c r="O39" s="934"/>
      <c r="P39" s="934"/>
      <c r="Q39" s="934"/>
      <c r="R39" s="934"/>
      <c r="S39" s="934"/>
      <c r="T39" s="934"/>
      <c r="U39" s="934"/>
      <c r="V39" s="102"/>
      <c r="W39" s="102"/>
      <c r="X39" s="118"/>
      <c r="Y39" s="86"/>
      <c r="Z39" s="82"/>
      <c r="AA39" s="82"/>
      <c r="AB39" s="82"/>
      <c r="AC39" s="82"/>
      <c r="AD39" s="857"/>
      <c r="AE39" s="857"/>
      <c r="AF39" s="857"/>
      <c r="AG39" s="82"/>
    </row>
    <row r="40" spans="1:33" s="87" customFormat="1" ht="7.5" customHeight="1" x14ac:dyDescent="0.2">
      <c r="A40" s="88"/>
      <c r="B40" s="668"/>
      <c r="C40" s="669"/>
      <c r="D40" s="147"/>
      <c r="E40" s="147"/>
      <c r="F40" s="147"/>
      <c r="G40" s="147"/>
      <c r="H40" s="147"/>
      <c r="I40" s="147"/>
      <c r="J40" s="147"/>
      <c r="K40" s="670"/>
      <c r="L40" s="671"/>
      <c r="M40" s="672"/>
      <c r="N40" s="671"/>
      <c r="O40" s="671"/>
      <c r="P40" s="673"/>
      <c r="Q40" s="671"/>
      <c r="R40" s="671"/>
      <c r="S40" s="671"/>
      <c r="T40" s="673"/>
      <c r="U40" s="671"/>
      <c r="V40" s="674"/>
      <c r="W40" s="674"/>
      <c r="X40" s="675"/>
      <c r="Y40" s="86"/>
      <c r="Z40" s="82"/>
      <c r="AA40" s="82"/>
      <c r="AB40" s="82"/>
      <c r="AC40" s="82"/>
      <c r="AD40" s="82"/>
      <c r="AE40" s="82"/>
      <c r="AF40" s="82"/>
      <c r="AG40" s="82"/>
    </row>
    <row r="41" spans="1:33" ht="7.5" customHeight="1" x14ac:dyDescent="0.2">
      <c r="A41" s="550"/>
      <c r="B41" s="550"/>
      <c r="C41" s="550"/>
      <c r="D41" s="84"/>
      <c r="E41" s="84"/>
      <c r="F41" s="84"/>
      <c r="G41" s="84"/>
      <c r="H41" s="84"/>
      <c r="I41" s="84"/>
      <c r="J41" s="84"/>
      <c r="K41" s="68"/>
      <c r="L41" s="69"/>
      <c r="M41" s="69"/>
      <c r="N41" s="70"/>
      <c r="O41" s="70"/>
      <c r="P41" s="70"/>
      <c r="Q41" s="70"/>
      <c r="R41" s="70"/>
      <c r="S41" s="70"/>
      <c r="T41" s="70"/>
      <c r="U41" s="69"/>
      <c r="V41" s="69"/>
      <c r="W41" s="69"/>
      <c r="X41" s="69"/>
      <c r="Y41" s="71"/>
      <c r="Z41" s="82"/>
      <c r="AA41" s="82"/>
      <c r="AB41" s="82"/>
      <c r="AC41" s="82"/>
      <c r="AD41" s="82"/>
      <c r="AE41" s="82"/>
      <c r="AF41" s="82"/>
      <c r="AG41" s="82"/>
    </row>
    <row r="42" spans="1:33" s="87" customFormat="1" ht="7.5" customHeight="1" x14ac:dyDescent="0.2">
      <c r="A42" s="85"/>
      <c r="B42" s="685"/>
      <c r="C42" s="686"/>
      <c r="D42" s="687"/>
      <c r="E42" s="687"/>
      <c r="F42" s="687"/>
      <c r="G42" s="687"/>
      <c r="H42" s="687"/>
      <c r="I42" s="687"/>
      <c r="J42" s="687"/>
      <c r="K42" s="688"/>
      <c r="L42" s="689"/>
      <c r="M42" s="954"/>
      <c r="N42" s="954"/>
      <c r="O42" s="954"/>
      <c r="P42" s="954"/>
      <c r="Q42" s="954"/>
      <c r="R42" s="954"/>
      <c r="S42" s="954"/>
      <c r="T42" s="954"/>
      <c r="U42" s="954"/>
      <c r="V42" s="955"/>
      <c r="W42" s="955"/>
      <c r="X42" s="956"/>
      <c r="Y42" s="86"/>
      <c r="Z42" s="702"/>
      <c r="AA42" s="703"/>
      <c r="AB42" s="703"/>
      <c r="AC42" s="703"/>
      <c r="AD42" s="703"/>
      <c r="AE42" s="703"/>
      <c r="AF42" s="704"/>
      <c r="AG42" s="82"/>
    </row>
    <row r="43" spans="1:33" s="91" customFormat="1" ht="30" customHeight="1" x14ac:dyDescent="0.2">
      <c r="A43" s="88"/>
      <c r="B43" s="690"/>
      <c r="C43" s="88"/>
      <c r="D43" s="957" t="s">
        <v>44</v>
      </c>
      <c r="E43" s="957"/>
      <c r="F43" s="957"/>
      <c r="G43" s="957"/>
      <c r="H43" s="957"/>
      <c r="I43" s="957"/>
      <c r="J43" s="957"/>
      <c r="K43" s="958"/>
      <c r="L43" s="94"/>
      <c r="M43" s="112"/>
      <c r="N43" s="959" t="s">
        <v>436</v>
      </c>
      <c r="O43" s="959"/>
      <c r="P43" s="959"/>
      <c r="Q43" s="959"/>
      <c r="R43" s="959"/>
      <c r="S43" s="959"/>
      <c r="T43" s="959"/>
      <c r="U43" s="959"/>
      <c r="V43" s="89"/>
      <c r="W43" s="89"/>
      <c r="X43" s="691"/>
      <c r="Y43" s="90"/>
      <c r="Z43" s="705"/>
      <c r="AA43" s="878" t="s">
        <v>251</v>
      </c>
      <c r="AB43" s="878"/>
      <c r="AC43" s="878"/>
      <c r="AD43" s="878"/>
      <c r="AE43" s="878"/>
      <c r="AF43" s="706"/>
      <c r="AG43" s="82"/>
    </row>
    <row r="44" spans="1:33" s="87" customFormat="1" ht="4.5" customHeight="1" x14ac:dyDescent="0.2">
      <c r="A44" s="85"/>
      <c r="B44" s="692"/>
      <c r="C44" s="85"/>
      <c r="D44" s="92"/>
      <c r="E44" s="92"/>
      <c r="F44" s="92"/>
      <c r="G44" s="92"/>
      <c r="H44" s="92"/>
      <c r="I44" s="92"/>
      <c r="J44" s="92"/>
      <c r="K44" s="93"/>
      <c r="L44" s="94"/>
      <c r="M44" s="95"/>
      <c r="N44" s="97"/>
      <c r="O44" s="97"/>
      <c r="P44" s="97"/>
      <c r="Q44" s="97"/>
      <c r="R44" s="97"/>
      <c r="S44" s="97"/>
      <c r="T44" s="97"/>
      <c r="U44" s="97"/>
      <c r="V44" s="96"/>
      <c r="W44" s="96"/>
      <c r="X44" s="693"/>
      <c r="Y44" s="86"/>
      <c r="Z44" s="705"/>
      <c r="AA44" s="82"/>
      <c r="AB44" s="82"/>
      <c r="AC44" s="82"/>
      <c r="AD44" s="82"/>
      <c r="AE44" s="82"/>
      <c r="AF44" s="706"/>
      <c r="AG44" s="82"/>
    </row>
    <row r="45" spans="1:33" s="87" customFormat="1" ht="16.5" customHeight="1" x14ac:dyDescent="0.2">
      <c r="A45" s="88">
        <v>4</v>
      </c>
      <c r="B45" s="690"/>
      <c r="C45" s="88"/>
      <c r="D45" s="920" t="s">
        <v>45</v>
      </c>
      <c r="E45" s="920"/>
      <c r="F45" s="920"/>
      <c r="G45" s="920"/>
      <c r="H45" s="920"/>
      <c r="I45" s="920"/>
      <c r="J45" s="920"/>
      <c r="K45" s="665" t="s">
        <v>0</v>
      </c>
      <c r="L45" s="94"/>
      <c r="M45" s="104"/>
      <c r="N45" s="950">
        <v>1</v>
      </c>
      <c r="O45" s="950"/>
      <c r="P45" s="950"/>
      <c r="Q45" s="950"/>
      <c r="R45" s="950"/>
      <c r="S45" s="950"/>
      <c r="T45" s="950"/>
      <c r="U45" s="950"/>
      <c r="V45" s="89"/>
      <c r="W45" s="89"/>
      <c r="X45" s="694"/>
      <c r="Y45" s="86"/>
      <c r="Z45" s="705"/>
      <c r="AA45" s="82"/>
      <c r="AB45" s="82"/>
      <c r="AC45" s="82"/>
      <c r="AD45" s="82"/>
      <c r="AE45" s="82"/>
      <c r="AF45" s="706"/>
      <c r="AG45" s="82"/>
    </row>
    <row r="46" spans="1:33" s="87" customFormat="1" ht="11.25" customHeight="1" thickBot="1" x14ac:dyDescent="0.25">
      <c r="A46" s="88"/>
      <c r="B46" s="690"/>
      <c r="C46" s="88"/>
      <c r="D46" s="622"/>
      <c r="E46" s="622"/>
      <c r="F46" s="622"/>
      <c r="G46" s="622"/>
      <c r="H46" s="622"/>
      <c r="I46" s="622"/>
      <c r="J46" s="622"/>
      <c r="K46" s="117"/>
      <c r="L46" s="94"/>
      <c r="M46" s="104"/>
      <c r="N46" s="94"/>
      <c r="O46" s="94"/>
      <c r="P46" s="119"/>
      <c r="Q46" s="94"/>
      <c r="R46" s="94"/>
      <c r="S46" s="94"/>
      <c r="T46" s="119"/>
      <c r="U46" s="94"/>
      <c r="V46" s="89"/>
      <c r="W46" s="89"/>
      <c r="X46" s="694"/>
      <c r="Y46" s="86"/>
      <c r="Z46" s="705"/>
      <c r="AA46" s="82"/>
      <c r="AB46" s="82"/>
      <c r="AC46" s="82"/>
      <c r="AD46" s="82"/>
      <c r="AE46" s="82"/>
      <c r="AF46" s="706"/>
      <c r="AG46" s="82"/>
    </row>
    <row r="47" spans="1:33" s="87" customFormat="1" ht="11.25" customHeight="1" thickTop="1" x14ac:dyDescent="0.2">
      <c r="A47" s="88"/>
      <c r="B47" s="690"/>
      <c r="C47" s="88"/>
      <c r="D47" s="622"/>
      <c r="E47" s="622"/>
      <c r="F47" s="622"/>
      <c r="G47" s="622"/>
      <c r="H47" s="622"/>
      <c r="I47" s="622"/>
      <c r="J47" s="622"/>
      <c r="K47" s="117"/>
      <c r="L47" s="94"/>
      <c r="M47" s="947" t="s">
        <v>318</v>
      </c>
      <c r="N47" s="948"/>
      <c r="O47" s="948"/>
      <c r="P47" s="948"/>
      <c r="Q47" s="948"/>
      <c r="R47" s="948"/>
      <c r="S47" s="948"/>
      <c r="T47" s="948"/>
      <c r="U47" s="948"/>
      <c r="V47" s="949"/>
      <c r="W47" s="89"/>
      <c r="X47" s="694"/>
      <c r="Y47" s="86"/>
      <c r="Z47" s="705"/>
      <c r="AA47" s="82"/>
      <c r="AB47" s="82"/>
      <c r="AC47" s="82"/>
      <c r="AD47" s="82"/>
      <c r="AE47" s="82"/>
      <c r="AF47" s="706"/>
      <c r="AG47" s="82"/>
    </row>
    <row r="48" spans="1:33" s="87" customFormat="1" ht="7.5" customHeight="1" x14ac:dyDescent="0.2">
      <c r="A48" s="88"/>
      <c r="B48" s="690"/>
      <c r="C48" s="88"/>
      <c r="D48" s="622"/>
      <c r="E48" s="622"/>
      <c r="F48" s="622"/>
      <c r="G48" s="622"/>
      <c r="H48" s="622"/>
      <c r="I48" s="622"/>
      <c r="J48" s="622"/>
      <c r="K48" s="117"/>
      <c r="L48" s="94"/>
      <c r="M48" s="563"/>
      <c r="N48" s="564"/>
      <c r="O48" s="564"/>
      <c r="P48" s="565"/>
      <c r="Q48" s="564"/>
      <c r="R48" s="564"/>
      <c r="S48" s="564"/>
      <c r="T48" s="565"/>
      <c r="U48" s="564"/>
      <c r="V48" s="566"/>
      <c r="W48" s="89"/>
      <c r="X48" s="694"/>
      <c r="Y48" s="86"/>
      <c r="Z48" s="705"/>
      <c r="AA48" s="82"/>
      <c r="AB48" s="82"/>
      <c r="AC48" s="82"/>
      <c r="AD48" s="82"/>
      <c r="AE48" s="82"/>
      <c r="AF48" s="706"/>
      <c r="AG48" s="82"/>
    </row>
    <row r="49" spans="1:33" s="91" customFormat="1" ht="16.5" customHeight="1" x14ac:dyDescent="0.2">
      <c r="A49" s="88">
        <v>5</v>
      </c>
      <c r="B49" s="690"/>
      <c r="C49" s="98"/>
      <c r="D49" s="916" t="s">
        <v>386</v>
      </c>
      <c r="E49" s="916"/>
      <c r="F49" s="916"/>
      <c r="G49" s="916"/>
      <c r="H49" s="916"/>
      <c r="I49" s="916"/>
      <c r="J49" s="916"/>
      <c r="K49" s="99"/>
      <c r="L49" s="100"/>
      <c r="M49" s="567"/>
      <c r="N49" s="951"/>
      <c r="O49" s="952"/>
      <c r="P49" s="952"/>
      <c r="Q49" s="952"/>
      <c r="R49" s="952"/>
      <c r="S49" s="952"/>
      <c r="T49" s="952"/>
      <c r="U49" s="953"/>
      <c r="V49" s="566"/>
      <c r="W49" s="98"/>
      <c r="X49" s="695"/>
      <c r="Y49" s="90"/>
      <c r="Z49" s="705"/>
      <c r="AA49" s="82"/>
      <c r="AB49" s="82"/>
      <c r="AC49" s="82"/>
      <c r="AD49" s="82"/>
      <c r="AE49" s="82"/>
      <c r="AF49" s="706"/>
      <c r="AG49" s="82"/>
    </row>
    <row r="50" spans="1:33" s="91" customFormat="1" ht="9" customHeight="1" x14ac:dyDescent="0.2">
      <c r="A50" s="684"/>
      <c r="B50" s="690"/>
      <c r="C50" s="88"/>
      <c r="D50" s="623"/>
      <c r="E50" s="623"/>
      <c r="F50" s="623"/>
      <c r="G50" s="623"/>
      <c r="H50" s="623"/>
      <c r="I50" s="623"/>
      <c r="J50" s="623"/>
      <c r="K50" s="124"/>
      <c r="L50" s="94"/>
      <c r="M50" s="568"/>
      <c r="N50" s="873" t="s">
        <v>46</v>
      </c>
      <c r="O50" s="873"/>
      <c r="P50" s="873"/>
      <c r="Q50" s="873"/>
      <c r="R50" s="873"/>
      <c r="S50" s="873"/>
      <c r="T50" s="873"/>
      <c r="U50" s="873"/>
      <c r="V50" s="569"/>
      <c r="W50" s="89"/>
      <c r="X50" s="696"/>
      <c r="Y50" s="90"/>
      <c r="Z50" s="705"/>
      <c r="AA50" s="82"/>
      <c r="AB50" s="82"/>
      <c r="AC50" s="82"/>
      <c r="AD50" s="82"/>
      <c r="AE50" s="82"/>
      <c r="AF50" s="706"/>
      <c r="AG50" s="82"/>
    </row>
    <row r="51" spans="1:33" s="91" customFormat="1" ht="3" customHeight="1" x14ac:dyDescent="0.2">
      <c r="A51" s="128"/>
      <c r="B51" s="697"/>
      <c r="C51" s="128"/>
      <c r="D51" s="622"/>
      <c r="E51" s="622"/>
      <c r="F51" s="622"/>
      <c r="G51" s="622"/>
      <c r="H51" s="622"/>
      <c r="I51" s="622"/>
      <c r="J51" s="622"/>
      <c r="K51" s="130"/>
      <c r="L51" s="94"/>
      <c r="M51" s="570"/>
      <c r="N51" s="571"/>
      <c r="O51" s="571"/>
      <c r="P51" s="571"/>
      <c r="Q51" s="571"/>
      <c r="R51" s="571"/>
      <c r="S51" s="571"/>
      <c r="T51" s="571"/>
      <c r="U51" s="571"/>
      <c r="V51" s="566"/>
      <c r="W51" s="89"/>
      <c r="X51" s="698"/>
      <c r="Y51" s="90"/>
      <c r="Z51" s="705"/>
      <c r="AA51" s="82"/>
      <c r="AB51" s="82"/>
      <c r="AC51" s="82"/>
      <c r="AD51" s="82"/>
      <c r="AE51" s="82"/>
      <c r="AF51" s="706"/>
      <c r="AG51" s="82"/>
    </row>
    <row r="52" spans="1:33" s="91" customFormat="1" ht="16.5" customHeight="1" x14ac:dyDescent="0.2">
      <c r="A52" s="88">
        <v>6</v>
      </c>
      <c r="B52" s="690"/>
      <c r="C52" s="98"/>
      <c r="D52" s="916" t="s">
        <v>387</v>
      </c>
      <c r="E52" s="916"/>
      <c r="F52" s="916"/>
      <c r="G52" s="916"/>
      <c r="H52" s="916"/>
      <c r="I52" s="916"/>
      <c r="J52" s="916"/>
      <c r="K52" s="132"/>
      <c r="L52" s="100"/>
      <c r="M52" s="567"/>
      <c r="N52" s="951"/>
      <c r="O52" s="952"/>
      <c r="P52" s="952"/>
      <c r="Q52" s="952"/>
      <c r="R52" s="952"/>
      <c r="S52" s="952"/>
      <c r="T52" s="952"/>
      <c r="U52" s="953"/>
      <c r="V52" s="566"/>
      <c r="W52" s="98"/>
      <c r="X52" s="695"/>
      <c r="Y52" s="90"/>
      <c r="Z52" s="705"/>
      <c r="AA52" s="82"/>
      <c r="AB52" s="82"/>
      <c r="AC52" s="82"/>
      <c r="AD52" s="82"/>
      <c r="AE52" s="82"/>
      <c r="AF52" s="706"/>
      <c r="AG52" s="82"/>
    </row>
    <row r="53" spans="1:33" s="91" customFormat="1" ht="9" customHeight="1" x14ac:dyDescent="0.2">
      <c r="A53" s="684"/>
      <c r="B53" s="690"/>
      <c r="C53" s="88"/>
      <c r="D53" s="623"/>
      <c r="E53" s="623"/>
      <c r="F53" s="623"/>
      <c r="G53" s="623"/>
      <c r="H53" s="623"/>
      <c r="I53" s="623"/>
      <c r="J53" s="623"/>
      <c r="K53" s="124"/>
      <c r="L53" s="94"/>
      <c r="M53" s="568"/>
      <c r="N53" s="873" t="s">
        <v>47</v>
      </c>
      <c r="O53" s="873"/>
      <c r="P53" s="873"/>
      <c r="Q53" s="873"/>
      <c r="R53" s="873"/>
      <c r="S53" s="873"/>
      <c r="T53" s="873"/>
      <c r="U53" s="873"/>
      <c r="V53" s="569"/>
      <c r="W53" s="89"/>
      <c r="X53" s="696"/>
      <c r="Y53" s="90"/>
      <c r="Z53" s="705"/>
      <c r="AA53" s="82"/>
      <c r="AB53" s="82"/>
      <c r="AC53" s="82"/>
      <c r="AD53" s="82"/>
      <c r="AE53" s="82"/>
      <c r="AF53" s="706"/>
      <c r="AG53" s="82"/>
    </row>
    <row r="54" spans="1:33" s="91" customFormat="1" ht="3" customHeight="1" x14ac:dyDescent="0.2">
      <c r="A54" s="128"/>
      <c r="B54" s="697"/>
      <c r="C54" s="128"/>
      <c r="D54" s="622"/>
      <c r="E54" s="622"/>
      <c r="F54" s="622"/>
      <c r="G54" s="622"/>
      <c r="H54" s="622"/>
      <c r="I54" s="622"/>
      <c r="J54" s="622"/>
      <c r="K54" s="130"/>
      <c r="L54" s="94"/>
      <c r="M54" s="570"/>
      <c r="N54" s="571"/>
      <c r="O54" s="571"/>
      <c r="P54" s="571"/>
      <c r="Q54" s="571"/>
      <c r="R54" s="571"/>
      <c r="S54" s="571"/>
      <c r="T54" s="571"/>
      <c r="U54" s="571"/>
      <c r="V54" s="566"/>
      <c r="W54" s="89"/>
      <c r="X54" s="698"/>
      <c r="Y54" s="90"/>
      <c r="Z54" s="705"/>
      <c r="AA54" s="82"/>
      <c r="AB54" s="82"/>
      <c r="AC54" s="82"/>
      <c r="AD54" s="82"/>
      <c r="AE54" s="82"/>
      <c r="AF54" s="706"/>
      <c r="AG54" s="82"/>
    </row>
    <row r="55" spans="1:33" s="91" customFormat="1" ht="16.5" customHeight="1" x14ac:dyDescent="0.2">
      <c r="A55" s="88">
        <v>7</v>
      </c>
      <c r="B55" s="690"/>
      <c r="C55" s="98"/>
      <c r="D55" s="916" t="s">
        <v>393</v>
      </c>
      <c r="E55" s="916"/>
      <c r="F55" s="916"/>
      <c r="G55" s="916"/>
      <c r="H55" s="916"/>
      <c r="I55" s="916"/>
      <c r="J55" s="916"/>
      <c r="K55" s="666" t="s">
        <v>0</v>
      </c>
      <c r="L55" s="100"/>
      <c r="M55" s="567"/>
      <c r="N55" s="940"/>
      <c r="O55" s="941"/>
      <c r="P55" s="941"/>
      <c r="Q55" s="941"/>
      <c r="R55" s="941"/>
      <c r="S55" s="941"/>
      <c r="T55" s="941"/>
      <c r="U55" s="942"/>
      <c r="V55" s="566"/>
      <c r="W55" s="133"/>
      <c r="X55" s="695"/>
      <c r="Y55" s="90"/>
      <c r="Z55" s="705"/>
      <c r="AA55" s="82"/>
      <c r="AB55" s="82"/>
      <c r="AC55" s="82"/>
      <c r="AD55" s="82"/>
      <c r="AE55" s="82"/>
      <c r="AF55" s="706"/>
      <c r="AG55" s="82"/>
    </row>
    <row r="56" spans="1:33" s="91" customFormat="1" ht="3" customHeight="1" x14ac:dyDescent="0.2">
      <c r="A56" s="128"/>
      <c r="B56" s="697"/>
      <c r="C56" s="128"/>
      <c r="D56" s="622"/>
      <c r="E56" s="622"/>
      <c r="F56" s="622"/>
      <c r="G56" s="622"/>
      <c r="H56" s="622"/>
      <c r="I56" s="622"/>
      <c r="J56" s="622"/>
      <c r="K56" s="130"/>
      <c r="L56" s="94"/>
      <c r="M56" s="570"/>
      <c r="N56" s="572"/>
      <c r="O56" s="572"/>
      <c r="P56" s="573"/>
      <c r="Q56" s="572"/>
      <c r="R56" s="572"/>
      <c r="S56" s="572"/>
      <c r="T56" s="573"/>
      <c r="U56" s="572"/>
      <c r="V56" s="566"/>
      <c r="W56" s="89"/>
      <c r="X56" s="698"/>
      <c r="Y56" s="90"/>
      <c r="Z56" s="705"/>
      <c r="AA56" s="82"/>
      <c r="AB56" s="82"/>
      <c r="AC56" s="82"/>
      <c r="AD56" s="82"/>
      <c r="AE56" s="82"/>
      <c r="AF56" s="706"/>
      <c r="AG56" s="82"/>
    </row>
    <row r="57" spans="1:33" s="91" customFormat="1" ht="30" customHeight="1" x14ac:dyDescent="0.2">
      <c r="A57" s="88">
        <v>8</v>
      </c>
      <c r="B57" s="690"/>
      <c r="C57" s="98"/>
      <c r="D57" s="916" t="s">
        <v>388</v>
      </c>
      <c r="E57" s="916"/>
      <c r="F57" s="916"/>
      <c r="G57" s="916"/>
      <c r="H57" s="916"/>
      <c r="I57" s="916"/>
      <c r="J57" s="916"/>
      <c r="K57" s="666" t="s">
        <v>0</v>
      </c>
      <c r="L57" s="100"/>
      <c r="M57" s="574"/>
      <c r="N57" s="944"/>
      <c r="O57" s="945"/>
      <c r="P57" s="945"/>
      <c r="Q57" s="945"/>
      <c r="R57" s="945"/>
      <c r="S57" s="945"/>
      <c r="T57" s="945"/>
      <c r="U57" s="946"/>
      <c r="V57" s="566"/>
      <c r="W57" s="98"/>
      <c r="X57" s="699"/>
      <c r="Y57" s="90"/>
      <c r="Z57" s="705"/>
      <c r="AA57" s="82"/>
      <c r="AB57" s="82"/>
      <c r="AC57" s="82"/>
      <c r="AD57" s="82"/>
      <c r="AE57" s="82"/>
      <c r="AF57" s="706"/>
      <c r="AG57" s="82"/>
    </row>
    <row r="58" spans="1:33" s="91" customFormat="1" ht="3" customHeight="1" x14ac:dyDescent="0.2">
      <c r="A58" s="128"/>
      <c r="B58" s="697"/>
      <c r="C58" s="128"/>
      <c r="D58" s="622"/>
      <c r="E58" s="622"/>
      <c r="F58" s="622"/>
      <c r="G58" s="622"/>
      <c r="H58" s="622"/>
      <c r="I58" s="622"/>
      <c r="J58" s="622"/>
      <c r="K58" s="130"/>
      <c r="L58" s="94"/>
      <c r="M58" s="570"/>
      <c r="N58" s="572"/>
      <c r="O58" s="572"/>
      <c r="P58" s="573"/>
      <c r="Q58" s="572"/>
      <c r="R58" s="572"/>
      <c r="S58" s="572"/>
      <c r="T58" s="573"/>
      <c r="U58" s="572"/>
      <c r="V58" s="566"/>
      <c r="W58" s="89"/>
      <c r="X58" s="698"/>
      <c r="Y58" s="90"/>
      <c r="Z58" s="705"/>
      <c r="AA58" s="82"/>
      <c r="AB58" s="82"/>
      <c r="AC58" s="82"/>
      <c r="AD58" s="82"/>
      <c r="AE58" s="82"/>
      <c r="AF58" s="706"/>
      <c r="AG58" s="82"/>
    </row>
    <row r="59" spans="1:33" s="91" customFormat="1" ht="16.5" customHeight="1" x14ac:dyDescent="0.2">
      <c r="A59" s="88">
        <v>9</v>
      </c>
      <c r="B59" s="690"/>
      <c r="C59" s="98"/>
      <c r="D59" s="916" t="s">
        <v>389</v>
      </c>
      <c r="E59" s="916"/>
      <c r="F59" s="916"/>
      <c r="G59" s="916"/>
      <c r="H59" s="916"/>
      <c r="I59" s="916"/>
      <c r="J59" s="916"/>
      <c r="K59" s="666" t="s">
        <v>0</v>
      </c>
      <c r="L59" s="100"/>
      <c r="M59" s="568"/>
      <c r="N59" s="913">
        <v>46023</v>
      </c>
      <c r="O59" s="915"/>
      <c r="P59" s="575" t="s">
        <v>1</v>
      </c>
      <c r="Q59" s="913"/>
      <c r="R59" s="914"/>
      <c r="S59" s="915"/>
      <c r="T59" s="576"/>
      <c r="U59" s="576"/>
      <c r="V59" s="566"/>
      <c r="W59" s="98"/>
      <c r="X59" s="696"/>
      <c r="Y59" s="90"/>
      <c r="Z59" s="705"/>
      <c r="AA59" s="783">
        <f>_xlfn.IFS(N59="",0,Q59="",1,TRUE,Q59-N59+1)</f>
        <v>1</v>
      </c>
      <c r="AB59" s="784"/>
      <c r="AC59" s="82"/>
      <c r="AD59" s="716" t="s">
        <v>2</v>
      </c>
      <c r="AE59" s="135"/>
      <c r="AF59" s="707"/>
      <c r="AG59" s="82"/>
    </row>
    <row r="60" spans="1:33" s="91" customFormat="1" ht="9" customHeight="1" x14ac:dyDescent="0.2">
      <c r="A60" s="88"/>
      <c r="B60" s="690"/>
      <c r="C60" s="88"/>
      <c r="D60" s="622"/>
      <c r="E60" s="622"/>
      <c r="F60" s="622"/>
      <c r="G60" s="622"/>
      <c r="H60" s="622"/>
      <c r="I60" s="622"/>
      <c r="J60" s="622"/>
      <c r="K60" s="130"/>
      <c r="L60" s="94"/>
      <c r="M60" s="568"/>
      <c r="N60" s="873" t="s">
        <v>3</v>
      </c>
      <c r="O60" s="873"/>
      <c r="P60" s="578"/>
      <c r="Q60" s="873" t="s">
        <v>4</v>
      </c>
      <c r="R60" s="873"/>
      <c r="S60" s="873"/>
      <c r="T60" s="579"/>
      <c r="U60" s="576"/>
      <c r="V60" s="566"/>
      <c r="W60" s="89"/>
      <c r="X60" s="696"/>
      <c r="Y60" s="90"/>
      <c r="Z60" s="708"/>
      <c r="AA60" s="82"/>
      <c r="AB60" s="82"/>
      <c r="AC60" s="82"/>
      <c r="AD60" s="82"/>
      <c r="AE60" s="82"/>
      <c r="AF60" s="706"/>
      <c r="AG60" s="82"/>
    </row>
    <row r="61" spans="1:33" s="91" customFormat="1" ht="3" customHeight="1" x14ac:dyDescent="0.2">
      <c r="A61" s="128"/>
      <c r="B61" s="697"/>
      <c r="C61" s="128"/>
      <c r="D61" s="622"/>
      <c r="E61" s="622"/>
      <c r="F61" s="622"/>
      <c r="G61" s="622"/>
      <c r="H61" s="622"/>
      <c r="I61" s="622"/>
      <c r="J61" s="622"/>
      <c r="K61" s="130"/>
      <c r="L61" s="94"/>
      <c r="M61" s="570"/>
      <c r="N61" s="564"/>
      <c r="O61" s="564"/>
      <c r="P61" s="565"/>
      <c r="Q61" s="564"/>
      <c r="R61" s="564"/>
      <c r="S61" s="564"/>
      <c r="T61" s="565"/>
      <c r="U61" s="564"/>
      <c r="V61" s="566"/>
      <c r="W61" s="89"/>
      <c r="X61" s="698"/>
      <c r="Y61" s="90"/>
      <c r="Z61" s="705"/>
      <c r="AA61" s="82"/>
      <c r="AB61" s="82"/>
      <c r="AC61" s="82"/>
      <c r="AD61" s="82"/>
      <c r="AE61" s="82"/>
      <c r="AF61" s="706"/>
      <c r="AG61" s="82"/>
    </row>
    <row r="62" spans="1:33" s="91" customFormat="1" ht="16.5" customHeight="1" x14ac:dyDescent="0.2">
      <c r="A62" s="88">
        <v>10</v>
      </c>
      <c r="B62" s="690"/>
      <c r="C62" s="98"/>
      <c r="D62" s="916" t="s">
        <v>390</v>
      </c>
      <c r="E62" s="916"/>
      <c r="F62" s="916"/>
      <c r="G62" s="916"/>
      <c r="H62" s="916"/>
      <c r="I62" s="916"/>
      <c r="J62" s="916"/>
      <c r="K62" s="666" t="s">
        <v>0</v>
      </c>
      <c r="L62" s="100"/>
      <c r="M62" s="580"/>
      <c r="N62" s="917"/>
      <c r="O62" s="918"/>
      <c r="P62" s="918"/>
      <c r="Q62" s="918"/>
      <c r="R62" s="918"/>
      <c r="S62" s="918"/>
      <c r="T62" s="918"/>
      <c r="U62" s="919"/>
      <c r="V62" s="566"/>
      <c r="W62" s="98"/>
      <c r="X62" s="700"/>
      <c r="Y62" s="90"/>
      <c r="Z62" s="705"/>
      <c r="AA62" s="82"/>
      <c r="AB62" s="82"/>
      <c r="AC62" s="82"/>
      <c r="AD62" s="82"/>
      <c r="AE62" s="82"/>
      <c r="AF62" s="706"/>
      <c r="AG62" s="82"/>
    </row>
    <row r="63" spans="1:33" s="91" customFormat="1" ht="3" customHeight="1" x14ac:dyDescent="0.2">
      <c r="A63" s="128"/>
      <c r="B63" s="697"/>
      <c r="C63" s="128"/>
      <c r="D63" s="622"/>
      <c r="E63" s="622"/>
      <c r="F63" s="622"/>
      <c r="G63" s="622"/>
      <c r="H63" s="622"/>
      <c r="I63" s="622"/>
      <c r="J63" s="622"/>
      <c r="K63" s="130"/>
      <c r="L63" s="94"/>
      <c r="M63" s="570"/>
      <c r="N63" s="581"/>
      <c r="O63" s="581"/>
      <c r="P63" s="582"/>
      <c r="Q63" s="581"/>
      <c r="R63" s="581"/>
      <c r="S63" s="581"/>
      <c r="T63" s="582"/>
      <c r="U63" s="581"/>
      <c r="V63" s="566"/>
      <c r="W63" s="89"/>
      <c r="X63" s="698"/>
      <c r="Y63" s="90"/>
      <c r="Z63" s="705"/>
      <c r="AA63" s="82"/>
      <c r="AB63" s="82"/>
      <c r="AC63" s="82"/>
      <c r="AD63" s="82"/>
      <c r="AE63" s="82"/>
      <c r="AF63" s="706"/>
      <c r="AG63" s="82"/>
    </row>
    <row r="64" spans="1:33" s="91" customFormat="1" ht="16.5" customHeight="1" x14ac:dyDescent="0.2">
      <c r="A64" s="88">
        <v>11</v>
      </c>
      <c r="B64" s="690"/>
      <c r="C64" s="88"/>
      <c r="D64" s="920" t="s">
        <v>15</v>
      </c>
      <c r="E64" s="920"/>
      <c r="F64" s="920"/>
      <c r="G64" s="920"/>
      <c r="H64" s="920"/>
      <c r="I64" s="920"/>
      <c r="J64" s="920"/>
      <c r="K64" s="139"/>
      <c r="L64" s="94"/>
      <c r="M64" s="583"/>
      <c r="N64" s="910"/>
      <c r="O64" s="911"/>
      <c r="P64" s="911"/>
      <c r="Q64" s="911"/>
      <c r="R64" s="911"/>
      <c r="S64" s="911"/>
      <c r="T64" s="911"/>
      <c r="U64" s="912"/>
      <c r="V64" s="566"/>
      <c r="W64" s="89"/>
      <c r="X64" s="701"/>
      <c r="Y64" s="90"/>
      <c r="Z64" s="705"/>
      <c r="AA64" s="82"/>
      <c r="AB64" s="82"/>
      <c r="AC64" s="82"/>
      <c r="AD64" s="82"/>
      <c r="AE64" s="82"/>
      <c r="AF64" s="706"/>
      <c r="AG64" s="82"/>
    </row>
    <row r="65" spans="1:33" s="91" customFormat="1" ht="3" customHeight="1" x14ac:dyDescent="0.2">
      <c r="A65" s="128"/>
      <c r="B65" s="697"/>
      <c r="C65" s="128"/>
      <c r="D65" s="624"/>
      <c r="E65" s="624"/>
      <c r="F65" s="624"/>
      <c r="G65" s="624"/>
      <c r="H65" s="624"/>
      <c r="I65" s="624"/>
      <c r="J65" s="624"/>
      <c r="K65" s="141"/>
      <c r="L65" s="142"/>
      <c r="M65" s="584"/>
      <c r="N65" s="585"/>
      <c r="O65" s="585"/>
      <c r="P65" s="585"/>
      <c r="Q65" s="585"/>
      <c r="R65" s="585"/>
      <c r="S65" s="585"/>
      <c r="T65" s="585"/>
      <c r="U65" s="586"/>
      <c r="V65" s="587"/>
      <c r="W65" s="89"/>
      <c r="X65" s="691"/>
      <c r="Y65" s="90"/>
      <c r="Z65" s="705"/>
      <c r="AA65" s="82"/>
      <c r="AB65" s="82"/>
      <c r="AC65" s="82"/>
      <c r="AD65" s="82"/>
      <c r="AE65" s="82"/>
      <c r="AF65" s="706"/>
      <c r="AG65" s="82"/>
    </row>
    <row r="66" spans="1:33" s="91" customFormat="1" ht="16.5" customHeight="1" x14ac:dyDescent="0.2">
      <c r="A66" s="88">
        <v>12</v>
      </c>
      <c r="B66" s="690"/>
      <c r="C66" s="98"/>
      <c r="D66" s="916" t="s">
        <v>391</v>
      </c>
      <c r="E66" s="916"/>
      <c r="F66" s="916"/>
      <c r="G66" s="916"/>
      <c r="H66" s="916"/>
      <c r="I66" s="916"/>
      <c r="J66" s="916"/>
      <c r="K66" s="144"/>
      <c r="L66" s="100"/>
      <c r="M66" s="580"/>
      <c r="N66" s="922"/>
      <c r="O66" s="923"/>
      <c r="P66" s="588"/>
      <c r="Q66" s="891"/>
      <c r="R66" s="892"/>
      <c r="S66" s="892"/>
      <c r="T66" s="892"/>
      <c r="U66" s="893"/>
      <c r="V66" s="566"/>
      <c r="W66" s="98"/>
      <c r="X66" s="700"/>
      <c r="Y66" s="90"/>
      <c r="Z66" s="705"/>
      <c r="AA66" s="82"/>
      <c r="AB66" s="82"/>
      <c r="AC66" s="82"/>
      <c r="AD66" s="82"/>
      <c r="AE66" s="82"/>
      <c r="AF66" s="706"/>
      <c r="AG66" s="82"/>
    </row>
    <row r="67" spans="1:33" s="91" customFormat="1" ht="9" customHeight="1" x14ac:dyDescent="0.2">
      <c r="A67" s="88"/>
      <c r="B67" s="690"/>
      <c r="C67" s="88"/>
      <c r="D67" s="623"/>
      <c r="E67" s="623"/>
      <c r="F67" s="623"/>
      <c r="G67" s="623"/>
      <c r="H67" s="623"/>
      <c r="I67" s="623"/>
      <c r="J67" s="623"/>
      <c r="K67" s="124"/>
      <c r="L67" s="94"/>
      <c r="M67" s="568"/>
      <c r="N67" s="921" t="s">
        <v>28</v>
      </c>
      <c r="O67" s="921"/>
      <c r="P67" s="589"/>
      <c r="Q67" s="921" t="s">
        <v>7</v>
      </c>
      <c r="R67" s="921"/>
      <c r="S67" s="921"/>
      <c r="T67" s="921"/>
      <c r="U67" s="921"/>
      <c r="V67" s="569"/>
      <c r="W67" s="89"/>
      <c r="X67" s="696"/>
      <c r="Y67" s="90"/>
      <c r="Z67" s="705"/>
      <c r="AA67" s="82"/>
      <c r="AB67" s="82"/>
      <c r="AC67" s="82"/>
      <c r="AD67" s="82"/>
      <c r="AE67" s="82"/>
      <c r="AF67" s="706"/>
      <c r="AG67" s="82"/>
    </row>
    <row r="68" spans="1:33" s="91" customFormat="1" ht="3" customHeight="1" x14ac:dyDescent="0.2">
      <c r="A68" s="128"/>
      <c r="B68" s="697"/>
      <c r="C68" s="128"/>
      <c r="D68" s="624"/>
      <c r="E68" s="624"/>
      <c r="F68" s="624"/>
      <c r="G68" s="624"/>
      <c r="H68" s="624"/>
      <c r="I68" s="624"/>
      <c r="J68" s="624"/>
      <c r="K68" s="141"/>
      <c r="L68" s="142"/>
      <c r="M68" s="584"/>
      <c r="N68" s="585"/>
      <c r="O68" s="585"/>
      <c r="P68" s="585"/>
      <c r="Q68" s="585"/>
      <c r="R68" s="585"/>
      <c r="S68" s="585"/>
      <c r="T68" s="585"/>
      <c r="U68" s="586"/>
      <c r="V68" s="587"/>
      <c r="W68" s="89"/>
      <c r="X68" s="691"/>
      <c r="Y68" s="90"/>
      <c r="Z68" s="705"/>
      <c r="AA68" s="82"/>
      <c r="AB68" s="82"/>
      <c r="AC68" s="82"/>
      <c r="AD68" s="82"/>
      <c r="AE68" s="82"/>
      <c r="AF68" s="706"/>
      <c r="AG68" s="82"/>
    </row>
    <row r="69" spans="1:33" s="91" customFormat="1" ht="16.5" customHeight="1" x14ac:dyDescent="0.2">
      <c r="A69" s="88">
        <v>13</v>
      </c>
      <c r="B69" s="690"/>
      <c r="C69" s="98"/>
      <c r="D69" s="916" t="s">
        <v>392</v>
      </c>
      <c r="E69" s="916"/>
      <c r="F69" s="916"/>
      <c r="G69" s="916"/>
      <c r="H69" s="916"/>
      <c r="I69" s="916"/>
      <c r="J69" s="916"/>
      <c r="K69" s="144"/>
      <c r="L69" s="100"/>
      <c r="M69" s="580"/>
      <c r="N69" s="910"/>
      <c r="O69" s="911"/>
      <c r="P69" s="911"/>
      <c r="Q69" s="911"/>
      <c r="R69" s="911"/>
      <c r="S69" s="911"/>
      <c r="T69" s="911"/>
      <c r="U69" s="912"/>
      <c r="V69" s="566"/>
      <c r="W69" s="98"/>
      <c r="X69" s="700"/>
      <c r="Y69" s="90"/>
      <c r="Z69" s="705"/>
      <c r="AA69" s="82"/>
      <c r="AB69" s="82"/>
      <c r="AC69" s="82"/>
      <c r="AD69" s="82"/>
      <c r="AE69" s="82"/>
      <c r="AF69" s="706"/>
      <c r="AG69" s="82"/>
    </row>
    <row r="70" spans="1:33" s="91" customFormat="1" ht="7.5" customHeight="1" x14ac:dyDescent="0.2">
      <c r="A70" s="128"/>
      <c r="B70" s="712"/>
      <c r="C70" s="713"/>
      <c r="D70" s="714"/>
      <c r="E70" s="714"/>
      <c r="F70" s="714"/>
      <c r="G70" s="714"/>
      <c r="H70" s="714"/>
      <c r="I70" s="714"/>
      <c r="J70" s="714"/>
      <c r="K70" s="715"/>
      <c r="L70" s="82"/>
      <c r="M70" s="590"/>
      <c r="N70" s="591"/>
      <c r="O70" s="591"/>
      <c r="P70" s="592"/>
      <c r="Q70" s="591"/>
      <c r="R70" s="591"/>
      <c r="S70" s="591"/>
      <c r="T70" s="592"/>
      <c r="U70" s="591"/>
      <c r="V70" s="593"/>
      <c r="W70" s="82"/>
      <c r="X70" s="667"/>
      <c r="Y70" s="90"/>
      <c r="Z70" s="709"/>
      <c r="AA70" s="710"/>
      <c r="AB70" s="710"/>
      <c r="AC70" s="710"/>
      <c r="AD70" s="710"/>
      <c r="AE70" s="710"/>
      <c r="AF70" s="711"/>
      <c r="AG70" s="82"/>
    </row>
    <row r="71" spans="1:33" s="91" customFormat="1" ht="7.5" customHeight="1" x14ac:dyDescent="0.2">
      <c r="A71" s="128"/>
      <c r="B71" s="128"/>
      <c r="C71" s="128"/>
      <c r="D71" s="625"/>
      <c r="E71" s="625"/>
      <c r="F71" s="625"/>
      <c r="G71" s="625"/>
      <c r="H71" s="625"/>
      <c r="I71" s="625"/>
      <c r="J71" s="625"/>
      <c r="K71" s="151"/>
      <c r="L71" s="82"/>
      <c r="M71" s="584"/>
      <c r="N71" s="594"/>
      <c r="O71" s="594"/>
      <c r="P71" s="594"/>
      <c r="Q71" s="594"/>
      <c r="R71" s="594"/>
      <c r="S71" s="594"/>
      <c r="T71" s="595"/>
      <c r="U71" s="595"/>
      <c r="V71" s="587"/>
      <c r="W71" s="82"/>
      <c r="X71" s="112"/>
      <c r="Y71" s="90"/>
      <c r="Z71" s="82"/>
      <c r="AA71" s="82"/>
      <c r="AB71" s="82"/>
      <c r="AC71" s="82"/>
      <c r="AD71" s="82"/>
      <c r="AE71" s="82"/>
      <c r="AF71" s="82"/>
      <c r="AG71" s="82"/>
    </row>
    <row r="72" spans="1:33" s="91" customFormat="1" ht="7.5" customHeight="1" x14ac:dyDescent="0.2">
      <c r="A72" s="128"/>
      <c r="B72" s="152"/>
      <c r="C72" s="153"/>
      <c r="D72" s="626"/>
      <c r="E72" s="626"/>
      <c r="F72" s="626"/>
      <c r="G72" s="626"/>
      <c r="H72" s="626"/>
      <c r="I72" s="626"/>
      <c r="J72" s="626"/>
      <c r="K72" s="154"/>
      <c r="L72" s="82"/>
      <c r="M72" s="584"/>
      <c r="N72" s="596"/>
      <c r="O72" s="596"/>
      <c r="P72" s="596"/>
      <c r="Q72" s="596"/>
      <c r="R72" s="596"/>
      <c r="S72" s="596"/>
      <c r="T72" s="576"/>
      <c r="U72" s="576"/>
      <c r="V72" s="587"/>
      <c r="W72" s="82"/>
      <c r="X72" s="155"/>
      <c r="Y72" s="90"/>
      <c r="Z72" s="156"/>
      <c r="AA72" s="157"/>
      <c r="AB72" s="157"/>
      <c r="AC72" s="157"/>
      <c r="AD72" s="157"/>
      <c r="AE72" s="157"/>
      <c r="AF72" s="158"/>
      <c r="AG72" s="82"/>
    </row>
    <row r="73" spans="1:33" s="91" customFormat="1" ht="18" customHeight="1" x14ac:dyDescent="0.2">
      <c r="A73" s="88"/>
      <c r="B73" s="122"/>
      <c r="C73" s="88"/>
      <c r="D73" s="924" t="s">
        <v>50</v>
      </c>
      <c r="E73" s="924"/>
      <c r="F73" s="924"/>
      <c r="G73" s="924"/>
      <c r="H73" s="924"/>
      <c r="I73" s="924"/>
      <c r="J73" s="924"/>
      <c r="K73" s="159" t="s">
        <v>0</v>
      </c>
      <c r="L73" s="142"/>
      <c r="M73" s="584"/>
      <c r="N73" s="596"/>
      <c r="O73" s="596"/>
      <c r="P73" s="596"/>
      <c r="Q73" s="596"/>
      <c r="R73" s="596"/>
      <c r="S73" s="596"/>
      <c r="T73" s="576"/>
      <c r="U73" s="576"/>
      <c r="V73" s="566"/>
      <c r="W73" s="89"/>
      <c r="X73" s="143"/>
      <c r="Y73" s="90"/>
      <c r="Z73" s="126"/>
      <c r="AA73" s="965" t="s">
        <v>299</v>
      </c>
      <c r="AB73" s="965"/>
      <c r="AC73" s="965"/>
      <c r="AD73" s="965"/>
      <c r="AE73" s="965"/>
      <c r="AF73" s="127"/>
      <c r="AG73" s="82"/>
    </row>
    <row r="74" spans="1:33" s="91" customFormat="1" ht="4.5" customHeight="1" x14ac:dyDescent="0.2">
      <c r="A74" s="128"/>
      <c r="B74" s="140"/>
      <c r="C74" s="128"/>
      <c r="D74" s="624"/>
      <c r="E74" s="624"/>
      <c r="F74" s="624"/>
      <c r="G74" s="624"/>
      <c r="H74" s="624"/>
      <c r="I74" s="624"/>
      <c r="J74" s="624"/>
      <c r="K74" s="141"/>
      <c r="L74" s="142"/>
      <c r="M74" s="584"/>
      <c r="N74" s="596"/>
      <c r="O74" s="596"/>
      <c r="P74" s="596"/>
      <c r="Q74" s="596"/>
      <c r="R74" s="596"/>
      <c r="S74" s="596"/>
      <c r="T74" s="596"/>
      <c r="U74" s="576"/>
      <c r="V74" s="587"/>
      <c r="W74" s="89"/>
      <c r="X74" s="143"/>
      <c r="Y74" s="90"/>
      <c r="Z74" s="126"/>
      <c r="AA74" s="82"/>
      <c r="AB74" s="82"/>
      <c r="AC74" s="82"/>
      <c r="AD74" s="82"/>
      <c r="AE74" s="82"/>
      <c r="AF74" s="127"/>
      <c r="AG74" s="82"/>
    </row>
    <row r="75" spans="1:33" s="91" customFormat="1" ht="16.5" customHeight="1" x14ac:dyDescent="0.2">
      <c r="A75" s="88">
        <v>14</v>
      </c>
      <c r="B75" s="122"/>
      <c r="C75" s="98"/>
      <c r="D75" s="722" t="s">
        <v>122</v>
      </c>
      <c r="E75" s="722"/>
      <c r="F75" s="722"/>
      <c r="G75" s="722"/>
      <c r="H75" s="722"/>
      <c r="I75" s="722"/>
      <c r="J75" s="722"/>
      <c r="K75" s="160" t="s">
        <v>0</v>
      </c>
      <c r="L75" s="100"/>
      <c r="M75" s="568"/>
      <c r="N75" s="875"/>
      <c r="O75" s="877"/>
      <c r="P75" s="598"/>
      <c r="Q75" s="875"/>
      <c r="R75" s="876"/>
      <c r="S75" s="877"/>
      <c r="T75" s="599"/>
      <c r="U75" s="597"/>
      <c r="V75" s="569"/>
      <c r="W75" s="98"/>
      <c r="X75" s="125"/>
      <c r="Y75" s="90"/>
      <c r="Z75" s="126"/>
      <c r="AA75" s="783">
        <f>N75+Q75+U75</f>
        <v>0</v>
      </c>
      <c r="AB75" s="784"/>
      <c r="AC75" s="82"/>
      <c r="AD75" s="880" t="s">
        <v>289</v>
      </c>
      <c r="AE75" s="880"/>
      <c r="AF75" s="161"/>
      <c r="AG75" s="82"/>
    </row>
    <row r="76" spans="1:33" s="91" customFormat="1" ht="9" customHeight="1" x14ac:dyDescent="0.2">
      <c r="A76" s="88"/>
      <c r="B76" s="122"/>
      <c r="C76" s="88"/>
      <c r="D76" s="623"/>
      <c r="E76" s="623"/>
      <c r="F76" s="623"/>
      <c r="G76" s="623"/>
      <c r="H76" s="623"/>
      <c r="I76" s="623"/>
      <c r="J76" s="623"/>
      <c r="K76" s="124"/>
      <c r="L76" s="94"/>
      <c r="M76" s="568"/>
      <c r="N76" s="873" t="s">
        <v>51</v>
      </c>
      <c r="O76" s="873"/>
      <c r="P76" s="578"/>
      <c r="Q76" s="873" t="s">
        <v>52</v>
      </c>
      <c r="R76" s="873"/>
      <c r="S76" s="873"/>
      <c r="T76" s="579"/>
      <c r="U76" s="577" t="s">
        <v>53</v>
      </c>
      <c r="V76" s="569"/>
      <c r="W76" s="89"/>
      <c r="X76" s="125"/>
      <c r="Y76" s="90"/>
      <c r="Z76" s="126"/>
      <c r="AA76" s="82"/>
      <c r="AB76" s="82"/>
      <c r="AC76" s="82"/>
      <c r="AD76" s="82"/>
      <c r="AE76" s="82"/>
      <c r="AF76" s="127"/>
      <c r="AG76" s="82"/>
    </row>
    <row r="77" spans="1:33" s="91" customFormat="1" ht="3" customHeight="1" x14ac:dyDescent="0.2">
      <c r="A77" s="128"/>
      <c r="B77" s="140"/>
      <c r="C77" s="128"/>
      <c r="D77" s="624"/>
      <c r="E77" s="624"/>
      <c r="F77" s="624"/>
      <c r="G77" s="624"/>
      <c r="H77" s="624"/>
      <c r="I77" s="624"/>
      <c r="J77" s="624"/>
      <c r="K77" s="141"/>
      <c r="L77" s="142"/>
      <c r="M77" s="584"/>
      <c r="N77" s="596"/>
      <c r="O77" s="596"/>
      <c r="P77" s="596"/>
      <c r="Q77" s="596"/>
      <c r="R77" s="596"/>
      <c r="S77" s="596"/>
      <c r="T77" s="596"/>
      <c r="U77" s="576"/>
      <c r="V77" s="587"/>
      <c r="W77" s="89"/>
      <c r="X77" s="143"/>
      <c r="Y77" s="90"/>
      <c r="Z77" s="126"/>
      <c r="AA77" s="82"/>
      <c r="AB77" s="82"/>
      <c r="AC77" s="82"/>
      <c r="AD77" s="82"/>
      <c r="AE77" s="82"/>
      <c r="AF77" s="127"/>
      <c r="AG77" s="82"/>
    </row>
    <row r="78" spans="1:33" s="91" customFormat="1" ht="16.5" customHeight="1" x14ac:dyDescent="0.2">
      <c r="A78" s="88">
        <v>15</v>
      </c>
      <c r="B78" s="122"/>
      <c r="C78" s="98"/>
      <c r="D78" s="722" t="s">
        <v>123</v>
      </c>
      <c r="E78" s="722"/>
      <c r="F78" s="722"/>
      <c r="G78" s="722"/>
      <c r="H78" s="722"/>
      <c r="I78" s="722"/>
      <c r="J78" s="722"/>
      <c r="K78" s="160" t="s">
        <v>0</v>
      </c>
      <c r="L78" s="100"/>
      <c r="M78" s="568"/>
      <c r="N78" s="875"/>
      <c r="O78" s="877"/>
      <c r="P78" s="598"/>
      <c r="Q78" s="785" t="s">
        <v>406</v>
      </c>
      <c r="R78" s="785"/>
      <c r="S78" s="785"/>
      <c r="T78" s="785"/>
      <c r="U78" s="785"/>
      <c r="V78" s="587"/>
      <c r="W78" s="98"/>
      <c r="X78" s="125"/>
      <c r="Y78" s="90"/>
      <c r="Z78" s="126"/>
      <c r="AA78" s="967" t="str">
        <f>IF(N78&gt;(AA75/2)," Die Anzahl der maximal förderfähigen Teilnehmen*innen mit Individualförderung ist überschritten!","")</f>
        <v/>
      </c>
      <c r="AB78" s="968"/>
      <c r="AC78" s="968"/>
      <c r="AD78" s="968"/>
      <c r="AE78" s="969"/>
      <c r="AF78" s="127"/>
      <c r="AG78" s="82"/>
    </row>
    <row r="79" spans="1:33" s="91" customFormat="1" ht="3" customHeight="1" x14ac:dyDescent="0.2">
      <c r="A79" s="128"/>
      <c r="B79" s="140"/>
      <c r="C79" s="128"/>
      <c r="D79" s="624"/>
      <c r="E79" s="624"/>
      <c r="F79" s="624"/>
      <c r="G79" s="624"/>
      <c r="H79" s="624"/>
      <c r="I79" s="624"/>
      <c r="J79" s="624"/>
      <c r="K79" s="141"/>
      <c r="L79" s="142"/>
      <c r="M79" s="584"/>
      <c r="N79" s="596"/>
      <c r="O79" s="596"/>
      <c r="P79" s="596"/>
      <c r="Q79" s="596"/>
      <c r="R79" s="596"/>
      <c r="S79" s="596"/>
      <c r="T79" s="596"/>
      <c r="U79" s="576"/>
      <c r="V79" s="587"/>
      <c r="W79" s="89"/>
      <c r="X79" s="143"/>
      <c r="Y79" s="90"/>
      <c r="Z79" s="126"/>
      <c r="AA79" s="537"/>
      <c r="AB79" s="537"/>
      <c r="AC79" s="537"/>
      <c r="AD79" s="537"/>
      <c r="AE79" s="537"/>
      <c r="AF79" s="127"/>
      <c r="AG79" s="82"/>
    </row>
    <row r="80" spans="1:33" s="91" customFormat="1" ht="16.5" customHeight="1" x14ac:dyDescent="0.2">
      <c r="A80" s="88">
        <v>16</v>
      </c>
      <c r="B80" s="122"/>
      <c r="C80" s="98"/>
      <c r="D80" s="722" t="s">
        <v>124</v>
      </c>
      <c r="E80" s="722"/>
      <c r="F80" s="722"/>
      <c r="G80" s="722"/>
      <c r="H80" s="722"/>
      <c r="I80" s="722"/>
      <c r="J80" s="722"/>
      <c r="K80" s="160" t="s">
        <v>0</v>
      </c>
      <c r="L80" s="100"/>
      <c r="M80" s="568"/>
      <c r="N80" s="875"/>
      <c r="O80" s="877"/>
      <c r="P80" s="598"/>
      <c r="Q80" s="785" t="s">
        <v>381</v>
      </c>
      <c r="R80" s="785"/>
      <c r="S80" s="785"/>
      <c r="T80" s="785"/>
      <c r="U80" s="785"/>
      <c r="V80" s="587"/>
      <c r="W80" s="98"/>
      <c r="X80" s="125"/>
      <c r="Y80" s="90"/>
      <c r="Z80" s="126"/>
      <c r="AA80" s="894" t="str">
        <f>IF(OR(N80="",N80=0),"",IF(AND(AA75&gt;14,N80&lt;=ROUNDUP(AA75/7,0)),"",IF(AND(AND(AA75&lt;15,AA75&gt;=3),N80&lt;3),""," Die Anzahl der maximal förderfähigen Betreuer*innen ist überschritten!")))</f>
        <v/>
      </c>
      <c r="AB80" s="895"/>
      <c r="AC80" s="895"/>
      <c r="AD80" s="895"/>
      <c r="AE80" s="896"/>
      <c r="AF80" s="127"/>
      <c r="AG80" s="82"/>
    </row>
    <row r="81" spans="1:33" s="91" customFormat="1" ht="3" customHeight="1" x14ac:dyDescent="0.2">
      <c r="A81" s="128"/>
      <c r="B81" s="140"/>
      <c r="C81" s="128"/>
      <c r="D81" s="624"/>
      <c r="E81" s="624"/>
      <c r="F81" s="624"/>
      <c r="G81" s="624"/>
      <c r="H81" s="624"/>
      <c r="I81" s="624"/>
      <c r="J81" s="624"/>
      <c r="K81" s="141"/>
      <c r="L81" s="142"/>
      <c r="M81" s="584"/>
      <c r="N81" s="596"/>
      <c r="O81" s="596"/>
      <c r="P81" s="596"/>
      <c r="Q81" s="596"/>
      <c r="R81" s="596"/>
      <c r="S81" s="596"/>
      <c r="T81" s="596"/>
      <c r="U81" s="576"/>
      <c r="V81" s="587"/>
      <c r="W81" s="89"/>
      <c r="X81" s="143"/>
      <c r="Y81" s="90"/>
      <c r="Z81" s="126"/>
      <c r="AA81" s="537"/>
      <c r="AB81" s="537"/>
      <c r="AC81" s="537"/>
      <c r="AD81" s="537"/>
      <c r="AE81" s="537"/>
      <c r="AF81" s="127"/>
      <c r="AG81" s="82"/>
    </row>
    <row r="82" spans="1:33" s="91" customFormat="1" ht="16.5" customHeight="1" x14ac:dyDescent="0.2">
      <c r="A82" s="88">
        <v>17</v>
      </c>
      <c r="B82" s="122"/>
      <c r="C82" s="98"/>
      <c r="D82" s="722" t="s">
        <v>125</v>
      </c>
      <c r="E82" s="722"/>
      <c r="F82" s="722"/>
      <c r="G82" s="722"/>
      <c r="H82" s="722"/>
      <c r="I82" s="722"/>
      <c r="J82" s="722"/>
      <c r="K82" s="160" t="s">
        <v>0</v>
      </c>
      <c r="L82" s="100"/>
      <c r="M82" s="568"/>
      <c r="N82" s="875"/>
      <c r="O82" s="877"/>
      <c r="P82" s="598"/>
      <c r="Q82" s="785" t="s">
        <v>382</v>
      </c>
      <c r="R82" s="785"/>
      <c r="S82" s="785"/>
      <c r="T82" s="785"/>
      <c r="U82" s="785"/>
      <c r="V82" s="587"/>
      <c r="W82" s="98"/>
      <c r="X82" s="125"/>
      <c r="Y82" s="90"/>
      <c r="Z82" s="126"/>
      <c r="AA82" s="894" t="str">
        <f>IF(AND(N82&gt;0,N84="")," Zusätzliche Betreuer*innen müssen begründet werden!","")</f>
        <v/>
      </c>
      <c r="AB82" s="895"/>
      <c r="AC82" s="895"/>
      <c r="AD82" s="895"/>
      <c r="AE82" s="896"/>
      <c r="AF82" s="127"/>
      <c r="AG82" s="82"/>
    </row>
    <row r="83" spans="1:33" s="91" customFormat="1" ht="3" customHeight="1" x14ac:dyDescent="0.2">
      <c r="A83" s="128"/>
      <c r="B83" s="140"/>
      <c r="C83" s="128"/>
      <c r="D83" s="624"/>
      <c r="E83" s="624"/>
      <c r="F83" s="624"/>
      <c r="G83" s="624"/>
      <c r="H83" s="624"/>
      <c r="I83" s="624"/>
      <c r="J83" s="624"/>
      <c r="K83" s="141"/>
      <c r="L83" s="142"/>
      <c r="M83" s="584"/>
      <c r="N83" s="596"/>
      <c r="O83" s="596"/>
      <c r="P83" s="596"/>
      <c r="Q83" s="596"/>
      <c r="R83" s="596"/>
      <c r="S83" s="596"/>
      <c r="T83" s="596"/>
      <c r="U83" s="576"/>
      <c r="V83" s="587"/>
      <c r="W83" s="89"/>
      <c r="X83" s="143"/>
      <c r="Y83" s="90"/>
      <c r="Z83" s="126"/>
      <c r="AA83" s="82"/>
      <c r="AB83" s="82"/>
      <c r="AC83" s="82"/>
      <c r="AD83" s="82"/>
      <c r="AE83" s="82"/>
      <c r="AF83" s="127"/>
      <c r="AG83" s="82"/>
    </row>
    <row r="84" spans="1:33" s="91" customFormat="1" ht="30" customHeight="1" x14ac:dyDescent="0.2">
      <c r="A84" s="541">
        <v>18</v>
      </c>
      <c r="B84" s="122"/>
      <c r="C84" s="88"/>
      <c r="D84" s="623"/>
      <c r="E84" s="623"/>
      <c r="F84" s="623"/>
      <c r="G84" s="623"/>
      <c r="H84" s="623"/>
      <c r="I84" s="623"/>
      <c r="J84" s="623"/>
      <c r="K84" s="124"/>
      <c r="L84" s="94"/>
      <c r="M84" s="580"/>
      <c r="N84" s="883"/>
      <c r="O84" s="884"/>
      <c r="P84" s="884"/>
      <c r="Q84" s="884"/>
      <c r="R84" s="884"/>
      <c r="S84" s="884"/>
      <c r="T84" s="884"/>
      <c r="U84" s="885"/>
      <c r="V84" s="587"/>
      <c r="W84" s="89"/>
      <c r="X84" s="162"/>
      <c r="Y84" s="90"/>
      <c r="Z84" s="126"/>
      <c r="AA84" s="82"/>
      <c r="AB84" s="82"/>
      <c r="AC84" s="82"/>
      <c r="AD84" s="82"/>
      <c r="AE84" s="82"/>
      <c r="AF84" s="127"/>
      <c r="AG84" s="82"/>
    </row>
    <row r="85" spans="1:33" s="91" customFormat="1" ht="9" customHeight="1" x14ac:dyDescent="0.2">
      <c r="A85" s="121"/>
      <c r="B85" s="122"/>
      <c r="C85" s="88"/>
      <c r="D85" s="623"/>
      <c r="E85" s="623"/>
      <c r="F85" s="623"/>
      <c r="G85" s="623"/>
      <c r="H85" s="623"/>
      <c r="I85" s="623"/>
      <c r="J85" s="623"/>
      <c r="K85" s="124"/>
      <c r="L85" s="94"/>
      <c r="M85" s="568"/>
      <c r="N85" s="873" t="s">
        <v>321</v>
      </c>
      <c r="O85" s="873"/>
      <c r="P85" s="873"/>
      <c r="Q85" s="873"/>
      <c r="R85" s="873"/>
      <c r="S85" s="873"/>
      <c r="T85" s="873"/>
      <c r="U85" s="873"/>
      <c r="V85" s="569"/>
      <c r="W85" s="89"/>
      <c r="X85" s="125"/>
      <c r="Y85" s="90"/>
      <c r="Z85" s="126"/>
      <c r="AA85" s="82"/>
      <c r="AB85" s="82"/>
      <c r="AC85" s="82"/>
      <c r="AD85" s="82"/>
      <c r="AE85" s="82"/>
      <c r="AF85" s="127"/>
      <c r="AG85" s="82"/>
    </row>
    <row r="86" spans="1:33" s="91" customFormat="1" ht="3" customHeight="1" x14ac:dyDescent="0.2">
      <c r="A86" s="128"/>
      <c r="B86" s="140"/>
      <c r="C86" s="128"/>
      <c r="D86" s="624"/>
      <c r="E86" s="624"/>
      <c r="F86" s="624"/>
      <c r="G86" s="624"/>
      <c r="H86" s="624"/>
      <c r="I86" s="624"/>
      <c r="J86" s="624"/>
      <c r="K86" s="141"/>
      <c r="L86" s="142"/>
      <c r="M86" s="584"/>
      <c r="N86" s="596"/>
      <c r="O86" s="596"/>
      <c r="P86" s="596"/>
      <c r="Q86" s="596"/>
      <c r="R86" s="596"/>
      <c r="S86" s="596"/>
      <c r="T86" s="596"/>
      <c r="U86" s="576"/>
      <c r="V86" s="587"/>
      <c r="W86" s="89"/>
      <c r="X86" s="143"/>
      <c r="Y86" s="90"/>
      <c r="Z86" s="126"/>
      <c r="AA86" s="82"/>
      <c r="AB86" s="82"/>
      <c r="AC86" s="82"/>
      <c r="AD86" s="82"/>
      <c r="AE86" s="82"/>
      <c r="AF86" s="127"/>
      <c r="AG86" s="82"/>
    </row>
    <row r="87" spans="1:33" s="91" customFormat="1" ht="16.5" customHeight="1" x14ac:dyDescent="0.2">
      <c r="A87" s="88">
        <v>19</v>
      </c>
      <c r="B87" s="122"/>
      <c r="C87" s="98"/>
      <c r="D87" s="722" t="s">
        <v>126</v>
      </c>
      <c r="E87" s="722"/>
      <c r="F87" s="722"/>
      <c r="G87" s="722"/>
      <c r="H87" s="722"/>
      <c r="I87" s="722"/>
      <c r="J87" s="722"/>
      <c r="K87" s="160" t="s">
        <v>0</v>
      </c>
      <c r="L87" s="100"/>
      <c r="M87" s="568"/>
      <c r="N87" s="875"/>
      <c r="O87" s="877"/>
      <c r="P87" s="598"/>
      <c r="Q87" s="785" t="s">
        <v>54</v>
      </c>
      <c r="R87" s="785"/>
      <c r="S87" s="785"/>
      <c r="T87" s="785"/>
      <c r="U87" s="785"/>
      <c r="V87" s="587"/>
      <c r="W87" s="102"/>
      <c r="X87" s="125"/>
      <c r="Y87" s="90"/>
      <c r="Z87" s="126"/>
      <c r="AA87" s="82"/>
      <c r="AB87" s="82"/>
      <c r="AC87" s="82"/>
      <c r="AD87" s="82"/>
      <c r="AE87" s="82"/>
      <c r="AF87" s="127"/>
      <c r="AG87" s="82"/>
    </row>
    <row r="88" spans="1:33" s="91" customFormat="1" ht="3" customHeight="1" x14ac:dyDescent="0.2">
      <c r="A88" s="128"/>
      <c r="B88" s="140"/>
      <c r="C88" s="128"/>
      <c r="D88" s="624"/>
      <c r="E88" s="624"/>
      <c r="F88" s="624"/>
      <c r="G88" s="624"/>
      <c r="H88" s="624"/>
      <c r="I88" s="624"/>
      <c r="J88" s="624"/>
      <c r="K88" s="141"/>
      <c r="L88" s="142"/>
      <c r="M88" s="584"/>
      <c r="N88" s="596"/>
      <c r="O88" s="596"/>
      <c r="P88" s="596"/>
      <c r="Q88" s="596"/>
      <c r="R88" s="596"/>
      <c r="S88" s="596"/>
      <c r="T88" s="596"/>
      <c r="U88" s="576"/>
      <c r="V88" s="587"/>
      <c r="W88" s="89"/>
      <c r="X88" s="143"/>
      <c r="Y88" s="90"/>
      <c r="Z88" s="126"/>
      <c r="AA88" s="82"/>
      <c r="AB88" s="82"/>
      <c r="AC88" s="82"/>
      <c r="AD88" s="82"/>
      <c r="AE88" s="82"/>
      <c r="AF88" s="127"/>
      <c r="AG88" s="82"/>
    </row>
    <row r="89" spans="1:33" s="91" customFormat="1" ht="16.5" customHeight="1" x14ac:dyDescent="0.2">
      <c r="A89" s="88">
        <v>20</v>
      </c>
      <c r="B89" s="122"/>
      <c r="C89" s="98"/>
      <c r="D89" s="722" t="s">
        <v>127</v>
      </c>
      <c r="E89" s="722"/>
      <c r="F89" s="722"/>
      <c r="G89" s="722"/>
      <c r="H89" s="722"/>
      <c r="I89" s="722"/>
      <c r="J89" s="722"/>
      <c r="K89" s="160" t="s">
        <v>0</v>
      </c>
      <c r="L89" s="100"/>
      <c r="M89" s="568"/>
      <c r="N89" s="875"/>
      <c r="O89" s="877"/>
      <c r="P89" s="598"/>
      <c r="Q89" s="785" t="s">
        <v>55</v>
      </c>
      <c r="R89" s="785"/>
      <c r="S89" s="785"/>
      <c r="T89" s="785"/>
      <c r="U89" s="785"/>
      <c r="V89" s="587"/>
      <c r="W89" s="102"/>
      <c r="X89" s="125"/>
      <c r="Y89" s="90"/>
      <c r="Z89" s="126"/>
      <c r="AA89" s="783">
        <f>N75+Q75+U75+N80+N82+N87+N89</f>
        <v>0</v>
      </c>
      <c r="AB89" s="784"/>
      <c r="AC89" s="82"/>
      <c r="AD89" s="880" t="s">
        <v>451</v>
      </c>
      <c r="AE89" s="880"/>
      <c r="AF89" s="127"/>
      <c r="AG89" s="82"/>
    </row>
    <row r="90" spans="1:33" s="91" customFormat="1" ht="7.5" customHeight="1" x14ac:dyDescent="0.2">
      <c r="A90" s="128"/>
      <c r="B90" s="163"/>
      <c r="C90" s="164"/>
      <c r="D90" s="627"/>
      <c r="E90" s="627"/>
      <c r="F90" s="627"/>
      <c r="G90" s="627"/>
      <c r="H90" s="627"/>
      <c r="I90" s="627"/>
      <c r="J90" s="627"/>
      <c r="K90" s="165"/>
      <c r="L90" s="82"/>
      <c r="M90" s="584"/>
      <c r="N90" s="596"/>
      <c r="O90" s="596"/>
      <c r="P90" s="596"/>
      <c r="Q90" s="596"/>
      <c r="R90" s="596"/>
      <c r="S90" s="596"/>
      <c r="T90" s="576"/>
      <c r="U90" s="576"/>
      <c r="V90" s="600"/>
      <c r="W90" s="82"/>
      <c r="X90" s="166"/>
      <c r="Y90" s="90"/>
      <c r="Z90" s="167"/>
      <c r="AA90" s="168"/>
      <c r="AB90" s="168"/>
      <c r="AC90" s="168"/>
      <c r="AD90" s="168"/>
      <c r="AE90" s="168"/>
      <c r="AF90" s="169"/>
      <c r="AG90" s="82"/>
    </row>
    <row r="91" spans="1:33" s="91" customFormat="1" ht="7.5" customHeight="1" x14ac:dyDescent="0.2">
      <c r="A91" s="128"/>
      <c r="B91" s="128"/>
      <c r="C91" s="128"/>
      <c r="D91" s="625"/>
      <c r="E91" s="625"/>
      <c r="F91" s="625"/>
      <c r="G91" s="625"/>
      <c r="H91" s="625"/>
      <c r="I91" s="625"/>
      <c r="J91" s="625"/>
      <c r="K91" s="151"/>
      <c r="L91" s="82"/>
      <c r="M91" s="584"/>
      <c r="N91" s="594"/>
      <c r="O91" s="594"/>
      <c r="P91" s="594"/>
      <c r="Q91" s="594"/>
      <c r="R91" s="594"/>
      <c r="S91" s="594"/>
      <c r="T91" s="595"/>
      <c r="U91" s="595"/>
      <c r="V91" s="587"/>
      <c r="W91" s="82"/>
      <c r="X91" s="112"/>
      <c r="Y91" s="90"/>
      <c r="Z91" s="82"/>
      <c r="AA91" s="82"/>
      <c r="AB91" s="82"/>
      <c r="AC91" s="82"/>
      <c r="AD91" s="82"/>
      <c r="AE91" s="82"/>
      <c r="AF91" s="82"/>
      <c r="AG91" s="82"/>
    </row>
    <row r="92" spans="1:33" s="91" customFormat="1" ht="7.5" customHeight="1" x14ac:dyDescent="0.2">
      <c r="A92" s="128"/>
      <c r="B92" s="170"/>
      <c r="C92" s="171"/>
      <c r="D92" s="628"/>
      <c r="E92" s="628"/>
      <c r="F92" s="628"/>
      <c r="G92" s="628"/>
      <c r="H92" s="628"/>
      <c r="I92" s="628"/>
      <c r="J92" s="628"/>
      <c r="K92" s="172"/>
      <c r="L92" s="82"/>
      <c r="M92" s="584"/>
      <c r="N92" s="596"/>
      <c r="O92" s="596"/>
      <c r="P92" s="596"/>
      <c r="Q92" s="596"/>
      <c r="R92" s="596"/>
      <c r="S92" s="596"/>
      <c r="T92" s="576"/>
      <c r="U92" s="576"/>
      <c r="V92" s="587"/>
      <c r="W92" s="82"/>
      <c r="X92" s="173"/>
      <c r="Y92" s="90"/>
      <c r="Z92" s="170"/>
      <c r="AA92" s="174"/>
      <c r="AB92" s="174"/>
      <c r="AC92" s="174"/>
      <c r="AD92" s="174"/>
      <c r="AE92" s="174"/>
      <c r="AF92" s="175"/>
      <c r="AG92" s="82"/>
    </row>
    <row r="93" spans="1:33" s="91" customFormat="1" ht="18" customHeight="1" x14ac:dyDescent="0.2">
      <c r="A93" s="88"/>
      <c r="B93" s="176"/>
      <c r="C93" s="88"/>
      <c r="D93" s="887" t="s">
        <v>56</v>
      </c>
      <c r="E93" s="887"/>
      <c r="F93" s="887"/>
      <c r="G93" s="887"/>
      <c r="H93" s="887"/>
      <c r="I93" s="887"/>
      <c r="J93" s="887"/>
      <c r="K93" s="177" t="s">
        <v>0</v>
      </c>
      <c r="L93" s="142"/>
      <c r="M93" s="584"/>
      <c r="N93" s="596"/>
      <c r="O93" s="596"/>
      <c r="P93" s="596"/>
      <c r="Q93" s="596"/>
      <c r="R93" s="596"/>
      <c r="S93" s="596"/>
      <c r="T93" s="576"/>
      <c r="U93" s="576"/>
      <c r="V93" s="566"/>
      <c r="W93" s="89"/>
      <c r="X93" s="178"/>
      <c r="Y93" s="90"/>
      <c r="Z93" s="176"/>
      <c r="AA93" s="966" t="s">
        <v>312</v>
      </c>
      <c r="AB93" s="966"/>
      <c r="AC93" s="966"/>
      <c r="AD93" s="966"/>
      <c r="AE93" s="966"/>
      <c r="AF93" s="179"/>
      <c r="AG93" s="82"/>
    </row>
    <row r="94" spans="1:33" s="91" customFormat="1" ht="4.5" customHeight="1" x14ac:dyDescent="0.2">
      <c r="A94" s="128"/>
      <c r="B94" s="180"/>
      <c r="C94" s="128"/>
      <c r="D94" s="629"/>
      <c r="E94" s="629"/>
      <c r="F94" s="629"/>
      <c r="G94" s="629"/>
      <c r="H94" s="629"/>
      <c r="I94" s="629"/>
      <c r="J94" s="629"/>
      <c r="K94" s="530"/>
      <c r="L94" s="142"/>
      <c r="M94" s="584"/>
      <c r="N94" s="596"/>
      <c r="O94" s="596"/>
      <c r="P94" s="596"/>
      <c r="Q94" s="596"/>
      <c r="R94" s="596"/>
      <c r="S94" s="596"/>
      <c r="T94" s="596"/>
      <c r="U94" s="576"/>
      <c r="V94" s="587"/>
      <c r="W94" s="89"/>
      <c r="X94" s="178"/>
      <c r="Y94" s="90"/>
      <c r="Z94" s="180"/>
      <c r="AA94" s="82"/>
      <c r="AB94" s="82"/>
      <c r="AC94" s="82"/>
      <c r="AD94" s="82"/>
      <c r="AE94" s="82"/>
      <c r="AF94" s="179"/>
      <c r="AG94" s="82"/>
    </row>
    <row r="95" spans="1:33" s="91" customFormat="1" ht="16.5" customHeight="1" x14ac:dyDescent="0.2">
      <c r="A95" s="88">
        <v>21</v>
      </c>
      <c r="B95" s="176"/>
      <c r="C95" s="88"/>
      <c r="D95" s="974" t="s">
        <v>128</v>
      </c>
      <c r="E95" s="974"/>
      <c r="F95" s="974"/>
      <c r="G95" s="974"/>
      <c r="H95" s="974"/>
      <c r="I95" s="974"/>
      <c r="J95" s="974"/>
      <c r="K95" s="529" t="s">
        <v>0</v>
      </c>
      <c r="L95" s="94"/>
      <c r="M95" s="568"/>
      <c r="N95" s="901">
        <v>0</v>
      </c>
      <c r="O95" s="902"/>
      <c r="P95" s="598"/>
      <c r="Q95" s="785" t="s">
        <v>383</v>
      </c>
      <c r="R95" s="785"/>
      <c r="S95" s="785"/>
      <c r="T95" s="785"/>
      <c r="U95" s="785"/>
      <c r="V95" s="587"/>
      <c r="W95" s="88"/>
      <c r="X95" s="182"/>
      <c r="Y95" s="90"/>
      <c r="Z95" s="176"/>
      <c r="AA95" s="897" t="str">
        <f>IF(AND(N95&lt;&gt;0,N78=0)," Die Zahl der individuell geförderten Teilnehmen*innen muss unter Personen eingegeben werden!","")</f>
        <v/>
      </c>
      <c r="AB95" s="898"/>
      <c r="AC95" s="898"/>
      <c r="AD95" s="898"/>
      <c r="AE95" s="899"/>
      <c r="AF95" s="179"/>
      <c r="AG95" s="82"/>
    </row>
    <row r="96" spans="1:33" s="91" customFormat="1" ht="16.5" customHeight="1" x14ac:dyDescent="0.2">
      <c r="A96" s="88"/>
      <c r="B96" s="176"/>
      <c r="C96" s="88"/>
      <c r="D96" s="676"/>
      <c r="E96" s="676"/>
      <c r="F96" s="676"/>
      <c r="G96" s="676"/>
      <c r="H96" s="676"/>
      <c r="I96" s="676"/>
      <c r="J96" s="676"/>
      <c r="K96" s="177"/>
      <c r="L96" s="94"/>
      <c r="M96" s="568"/>
      <c r="N96" s="657"/>
      <c r="O96" s="657"/>
      <c r="P96" s="657"/>
      <c r="Q96" s="657"/>
      <c r="R96" s="657"/>
      <c r="S96" s="657"/>
      <c r="T96" s="657"/>
      <c r="U96" s="657"/>
      <c r="V96" s="587"/>
      <c r="W96" s="88"/>
      <c r="X96" s="182"/>
      <c r="Y96" s="90"/>
      <c r="Z96" s="176"/>
      <c r="AA96" s="897" t="str">
        <f>IF(AND(N95&lt;&gt;0,N102=0)," Der reguläre Teilnahmebeitrag muss unter Einnahmen eingegeben werden!","")</f>
        <v/>
      </c>
      <c r="AB96" s="898"/>
      <c r="AC96" s="898"/>
      <c r="AD96" s="898"/>
      <c r="AE96" s="899"/>
      <c r="AF96" s="179"/>
      <c r="AG96" s="82"/>
    </row>
    <row r="97" spans="1:33" s="91" customFormat="1" ht="7.5" customHeight="1" x14ac:dyDescent="0.2">
      <c r="A97" s="128"/>
      <c r="B97" s="183"/>
      <c r="C97" s="184"/>
      <c r="D97" s="630"/>
      <c r="E97" s="630"/>
      <c r="F97" s="630"/>
      <c r="G97" s="630"/>
      <c r="H97" s="630"/>
      <c r="I97" s="630"/>
      <c r="J97" s="630"/>
      <c r="K97" s="185"/>
      <c r="L97" s="82"/>
      <c r="M97" s="584"/>
      <c r="N97" s="888"/>
      <c r="O97" s="888"/>
      <c r="P97" s="888"/>
      <c r="Q97" s="888"/>
      <c r="R97" s="888"/>
      <c r="S97" s="888"/>
      <c r="T97" s="888"/>
      <c r="U97" s="888"/>
      <c r="V97" s="600"/>
      <c r="W97" s="82"/>
      <c r="X97" s="186"/>
      <c r="Y97" s="90"/>
      <c r="Z97" s="183"/>
      <c r="AA97" s="187"/>
      <c r="AB97" s="187"/>
      <c r="AC97" s="187"/>
      <c r="AD97" s="187"/>
      <c r="AE97" s="187"/>
      <c r="AF97" s="188"/>
      <c r="AG97" s="82"/>
    </row>
    <row r="98" spans="1:33" s="91" customFormat="1" ht="7.5" customHeight="1" x14ac:dyDescent="0.2">
      <c r="A98" s="128"/>
      <c r="B98" s="128"/>
      <c r="C98" s="128"/>
      <c r="D98" s="625"/>
      <c r="E98" s="625"/>
      <c r="F98" s="625"/>
      <c r="G98" s="625"/>
      <c r="H98" s="625"/>
      <c r="I98" s="625"/>
      <c r="J98" s="625"/>
      <c r="K98" s="151"/>
      <c r="L98" s="82"/>
      <c r="M98" s="584"/>
      <c r="N98" s="594"/>
      <c r="O98" s="594"/>
      <c r="P98" s="594"/>
      <c r="Q98" s="594"/>
      <c r="R98" s="594"/>
      <c r="S98" s="594"/>
      <c r="T98" s="595"/>
      <c r="U98" s="595"/>
      <c r="V98" s="587"/>
      <c r="W98" s="82"/>
      <c r="X98" s="112"/>
      <c r="Y98" s="90"/>
      <c r="Z98" s="82"/>
      <c r="AA98" s="82"/>
      <c r="AB98" s="82"/>
      <c r="AC98" s="82"/>
      <c r="AD98" s="82"/>
      <c r="AE98" s="82"/>
      <c r="AF98" s="82"/>
      <c r="AG98" s="82"/>
    </row>
    <row r="99" spans="1:33" s="91" customFormat="1" ht="7.5" customHeight="1" x14ac:dyDescent="0.2">
      <c r="A99" s="128"/>
      <c r="B99" s="189"/>
      <c r="C99" s="190"/>
      <c r="D99" s="631"/>
      <c r="E99" s="631"/>
      <c r="F99" s="631"/>
      <c r="G99" s="631"/>
      <c r="H99" s="631"/>
      <c r="I99" s="631"/>
      <c r="J99" s="631"/>
      <c r="K99" s="191"/>
      <c r="L99" s="82"/>
      <c r="M99" s="584"/>
      <c r="N99" s="596"/>
      <c r="O99" s="596"/>
      <c r="P99" s="596"/>
      <c r="Q99" s="596"/>
      <c r="R99" s="596"/>
      <c r="S99" s="596"/>
      <c r="T99" s="576"/>
      <c r="U99" s="576"/>
      <c r="V99" s="587"/>
      <c r="W99" s="82"/>
      <c r="X99" s="192"/>
      <c r="Y99" s="90"/>
      <c r="Z99" s="193"/>
      <c r="AA99" s="194"/>
      <c r="AB99" s="194"/>
      <c r="AC99" s="194"/>
      <c r="AD99" s="194"/>
      <c r="AE99" s="194"/>
      <c r="AF99" s="195"/>
      <c r="AG99" s="82"/>
    </row>
    <row r="100" spans="1:33" s="91" customFormat="1" ht="18" customHeight="1" x14ac:dyDescent="0.2">
      <c r="A100" s="88"/>
      <c r="B100" s="196"/>
      <c r="C100" s="88"/>
      <c r="D100" s="889" t="s">
        <v>57</v>
      </c>
      <c r="E100" s="889"/>
      <c r="F100" s="889"/>
      <c r="G100" s="889"/>
      <c r="H100" s="889"/>
      <c r="I100" s="889"/>
      <c r="J100" s="889"/>
      <c r="K100" s="197" t="s">
        <v>0</v>
      </c>
      <c r="L100" s="142"/>
      <c r="M100" s="584"/>
      <c r="N100" s="596"/>
      <c r="O100" s="596"/>
      <c r="P100" s="596"/>
      <c r="Q100" s="596"/>
      <c r="R100" s="596"/>
      <c r="S100" s="596"/>
      <c r="T100" s="576"/>
      <c r="U100" s="576"/>
      <c r="V100" s="566"/>
      <c r="W100" s="89"/>
      <c r="X100" s="198"/>
      <c r="Y100" s="90"/>
      <c r="Z100" s="199"/>
      <c r="AA100" s="909" t="s">
        <v>251</v>
      </c>
      <c r="AB100" s="909"/>
      <c r="AC100" s="909"/>
      <c r="AD100" s="909"/>
      <c r="AE100" s="909"/>
      <c r="AF100" s="200"/>
      <c r="AG100" s="82"/>
    </row>
    <row r="101" spans="1:33" s="91" customFormat="1" ht="4.5" customHeight="1" x14ac:dyDescent="0.2">
      <c r="A101" s="128"/>
      <c r="B101" s="201"/>
      <c r="C101" s="128"/>
      <c r="D101" s="632"/>
      <c r="E101" s="632"/>
      <c r="F101" s="632"/>
      <c r="G101" s="632"/>
      <c r="H101" s="632"/>
      <c r="I101" s="632"/>
      <c r="J101" s="632"/>
      <c r="K101" s="202"/>
      <c r="L101" s="142"/>
      <c r="M101" s="584"/>
      <c r="N101" s="596"/>
      <c r="O101" s="596"/>
      <c r="P101" s="596"/>
      <c r="Q101" s="596"/>
      <c r="R101" s="596"/>
      <c r="S101" s="596"/>
      <c r="T101" s="596"/>
      <c r="U101" s="576"/>
      <c r="V101" s="587"/>
      <c r="W101" s="89"/>
      <c r="X101" s="198"/>
      <c r="Y101" s="90"/>
      <c r="Z101" s="199"/>
      <c r="AA101" s="82"/>
      <c r="AB101" s="82"/>
      <c r="AC101" s="82"/>
      <c r="AD101" s="82"/>
      <c r="AE101" s="82"/>
      <c r="AF101" s="200"/>
      <c r="AG101" s="82"/>
    </row>
    <row r="102" spans="1:33" s="91" customFormat="1" ht="16.5" customHeight="1" x14ac:dyDescent="0.2">
      <c r="A102" s="88">
        <v>22</v>
      </c>
      <c r="B102" s="196"/>
      <c r="C102" s="98"/>
      <c r="D102" s="890" t="s">
        <v>404</v>
      </c>
      <c r="E102" s="890"/>
      <c r="F102" s="890"/>
      <c r="G102" s="890"/>
      <c r="H102" s="890"/>
      <c r="I102" s="890"/>
      <c r="J102" s="890"/>
      <c r="K102" s="203" t="s">
        <v>0</v>
      </c>
      <c r="L102" s="100"/>
      <c r="M102" s="568"/>
      <c r="N102" s="901">
        <v>0</v>
      </c>
      <c r="O102" s="902"/>
      <c r="P102" s="598"/>
      <c r="Q102" s="875">
        <v>0</v>
      </c>
      <c r="R102" s="876"/>
      <c r="S102" s="877"/>
      <c r="T102" s="599"/>
      <c r="U102" s="576"/>
      <c r="V102" s="569"/>
      <c r="W102" s="98"/>
      <c r="X102" s="204"/>
      <c r="Y102" s="90"/>
      <c r="Z102" s="199"/>
      <c r="AA102" s="758">
        <f>N102*Q102</f>
        <v>0</v>
      </c>
      <c r="AB102" s="759"/>
      <c r="AC102" s="82"/>
      <c r="AD102" s="814" t="s">
        <v>291</v>
      </c>
      <c r="AE102" s="814"/>
      <c r="AF102" s="205"/>
      <c r="AG102" s="82"/>
    </row>
    <row r="103" spans="1:33" s="91" customFormat="1" ht="9" customHeight="1" x14ac:dyDescent="0.2">
      <c r="A103" s="88"/>
      <c r="B103" s="196"/>
      <c r="C103" s="88"/>
      <c r="D103" s="633"/>
      <c r="E103" s="633"/>
      <c r="F103" s="633"/>
      <c r="G103" s="633"/>
      <c r="H103" s="633"/>
      <c r="I103" s="633"/>
      <c r="J103" s="633"/>
      <c r="K103" s="206"/>
      <c r="L103" s="94"/>
      <c r="M103" s="568"/>
      <c r="N103" s="873" t="s">
        <v>371</v>
      </c>
      <c r="O103" s="873"/>
      <c r="P103" s="578"/>
      <c r="Q103" s="873" t="s">
        <v>60</v>
      </c>
      <c r="R103" s="873"/>
      <c r="S103" s="873"/>
      <c r="T103" s="579"/>
      <c r="U103" s="576"/>
      <c r="V103" s="569"/>
      <c r="W103" s="89"/>
      <c r="X103" s="204"/>
      <c r="Y103" s="90"/>
      <c r="Z103" s="199"/>
      <c r="AA103" s="207"/>
      <c r="AB103" s="207"/>
      <c r="AC103" s="82"/>
      <c r="AD103" s="683"/>
      <c r="AE103" s="683"/>
      <c r="AF103" s="205"/>
      <c r="AG103" s="82"/>
    </row>
    <row r="104" spans="1:33" s="91" customFormat="1" ht="3" customHeight="1" x14ac:dyDescent="0.2">
      <c r="A104" s="88"/>
      <c r="B104" s="196"/>
      <c r="C104" s="88"/>
      <c r="D104" s="633"/>
      <c r="E104" s="633"/>
      <c r="F104" s="633"/>
      <c r="G104" s="633"/>
      <c r="H104" s="633"/>
      <c r="I104" s="633"/>
      <c r="J104" s="633"/>
      <c r="K104" s="206"/>
      <c r="L104" s="94"/>
      <c r="M104" s="568"/>
      <c r="N104" s="577"/>
      <c r="O104" s="577"/>
      <c r="P104" s="578"/>
      <c r="Q104" s="577"/>
      <c r="R104" s="577"/>
      <c r="S104" s="577"/>
      <c r="T104" s="579"/>
      <c r="U104" s="576"/>
      <c r="V104" s="569"/>
      <c r="W104" s="89"/>
      <c r="X104" s="204"/>
      <c r="Y104" s="90"/>
      <c r="Z104" s="199"/>
      <c r="AA104" s="207"/>
      <c r="AB104" s="207"/>
      <c r="AC104" s="82"/>
      <c r="AD104" s="683"/>
      <c r="AE104" s="683"/>
      <c r="AF104" s="205"/>
      <c r="AG104" s="82"/>
    </row>
    <row r="105" spans="1:33" s="91" customFormat="1" ht="16.5" customHeight="1" x14ac:dyDescent="0.2">
      <c r="A105" s="88">
        <v>23</v>
      </c>
      <c r="B105" s="196"/>
      <c r="C105" s="98"/>
      <c r="D105" s="890" t="s">
        <v>424</v>
      </c>
      <c r="E105" s="890"/>
      <c r="F105" s="890"/>
      <c r="G105" s="890"/>
      <c r="H105" s="890"/>
      <c r="I105" s="890"/>
      <c r="J105" s="890"/>
      <c r="K105" s="203" t="s">
        <v>0</v>
      </c>
      <c r="L105" s="100"/>
      <c r="M105" s="568"/>
      <c r="N105" s="901">
        <v>0</v>
      </c>
      <c r="O105" s="902"/>
      <c r="P105" s="598"/>
      <c r="Q105" s="875">
        <v>0</v>
      </c>
      <c r="R105" s="876"/>
      <c r="S105" s="877"/>
      <c r="T105" s="599"/>
      <c r="U105" s="576"/>
      <c r="V105" s="569"/>
      <c r="W105" s="102"/>
      <c r="X105" s="204"/>
      <c r="Y105" s="90"/>
      <c r="Z105" s="199"/>
      <c r="AA105" s="758">
        <f>N105*Q105</f>
        <v>0</v>
      </c>
      <c r="AB105" s="759"/>
      <c r="AC105" s="82"/>
      <c r="AD105" s="814" t="s">
        <v>292</v>
      </c>
      <c r="AE105" s="814"/>
      <c r="AF105" s="205"/>
      <c r="AG105" s="82"/>
    </row>
    <row r="106" spans="1:33" s="91" customFormat="1" ht="9" customHeight="1" x14ac:dyDescent="0.2">
      <c r="A106" s="88"/>
      <c r="B106" s="196"/>
      <c r="C106" s="88"/>
      <c r="D106" s="633"/>
      <c r="E106" s="633"/>
      <c r="F106" s="633"/>
      <c r="G106" s="633"/>
      <c r="H106" s="633"/>
      <c r="I106" s="633"/>
      <c r="J106" s="633"/>
      <c r="K106" s="206"/>
      <c r="L106" s="94"/>
      <c r="M106" s="568"/>
      <c r="N106" s="907" t="s">
        <v>372</v>
      </c>
      <c r="O106" s="907"/>
      <c r="P106" s="578"/>
      <c r="Q106" s="907" t="s">
        <v>60</v>
      </c>
      <c r="R106" s="907"/>
      <c r="S106" s="907"/>
      <c r="T106" s="579"/>
      <c r="U106" s="576"/>
      <c r="V106" s="569"/>
      <c r="W106" s="89"/>
      <c r="X106" s="204"/>
      <c r="Y106" s="90"/>
      <c r="Z106" s="199"/>
      <c r="AA106" s="207"/>
      <c r="AB106" s="207"/>
      <c r="AC106" s="82"/>
      <c r="AD106" s="683"/>
      <c r="AE106" s="683"/>
      <c r="AF106" s="205"/>
      <c r="AG106" s="82"/>
    </row>
    <row r="107" spans="1:33" s="91" customFormat="1" ht="16.5" customHeight="1" x14ac:dyDescent="0.2">
      <c r="A107" s="88">
        <v>24</v>
      </c>
      <c r="B107" s="122"/>
      <c r="C107" s="88"/>
      <c r="D107" s="633"/>
      <c r="E107" s="633"/>
      <c r="F107" s="633"/>
      <c r="G107" s="633"/>
      <c r="H107" s="633"/>
      <c r="I107" s="633"/>
      <c r="J107" s="633"/>
      <c r="K107" s="124"/>
      <c r="L107" s="94"/>
      <c r="M107" s="580"/>
      <c r="N107" s="870"/>
      <c r="O107" s="871"/>
      <c r="P107" s="871"/>
      <c r="Q107" s="871"/>
      <c r="R107" s="871"/>
      <c r="S107" s="871"/>
      <c r="T107" s="871"/>
      <c r="U107" s="872"/>
      <c r="V107" s="587"/>
      <c r="W107" s="89"/>
      <c r="X107" s="162"/>
      <c r="Y107" s="90"/>
      <c r="Z107" s="199"/>
      <c r="AA107" s="207"/>
      <c r="AB107" s="207"/>
      <c r="AC107" s="82"/>
      <c r="AD107" s="683"/>
      <c r="AE107" s="683"/>
      <c r="AF107" s="208"/>
      <c r="AG107" s="82"/>
    </row>
    <row r="108" spans="1:33" s="91" customFormat="1" ht="9" customHeight="1" x14ac:dyDescent="0.2">
      <c r="A108" s="88"/>
      <c r="B108" s="122"/>
      <c r="C108" s="88"/>
      <c r="D108" s="623"/>
      <c r="E108" s="623"/>
      <c r="F108" s="623"/>
      <c r="G108" s="623"/>
      <c r="H108" s="623"/>
      <c r="I108" s="623"/>
      <c r="J108" s="623"/>
      <c r="K108" s="124"/>
      <c r="L108" s="94"/>
      <c r="M108" s="568"/>
      <c r="N108" s="873" t="s">
        <v>63</v>
      </c>
      <c r="O108" s="873"/>
      <c r="P108" s="873"/>
      <c r="Q108" s="873"/>
      <c r="R108" s="873"/>
      <c r="S108" s="873"/>
      <c r="T108" s="873"/>
      <c r="U108" s="873"/>
      <c r="V108" s="569"/>
      <c r="W108" s="89"/>
      <c r="X108" s="125"/>
      <c r="Y108" s="90"/>
      <c r="Z108" s="199"/>
      <c r="AA108" s="207"/>
      <c r="AB108" s="207"/>
      <c r="AC108" s="82"/>
      <c r="AD108" s="683"/>
      <c r="AE108" s="683"/>
      <c r="AF108" s="208"/>
      <c r="AG108" s="82"/>
    </row>
    <row r="109" spans="1:33" s="91" customFormat="1" ht="3" customHeight="1" x14ac:dyDescent="0.2">
      <c r="A109" s="88"/>
      <c r="B109" s="196"/>
      <c r="C109" s="88"/>
      <c r="D109" s="633"/>
      <c r="E109" s="633"/>
      <c r="F109" s="633"/>
      <c r="G109" s="633"/>
      <c r="H109" s="633"/>
      <c r="I109" s="633"/>
      <c r="J109" s="633"/>
      <c r="K109" s="206"/>
      <c r="L109" s="94"/>
      <c r="M109" s="568"/>
      <c r="N109" s="577"/>
      <c r="O109" s="577"/>
      <c r="P109" s="578"/>
      <c r="Q109" s="577"/>
      <c r="R109" s="577"/>
      <c r="S109" s="577"/>
      <c r="T109" s="579"/>
      <c r="U109" s="577"/>
      <c r="V109" s="569"/>
      <c r="W109" s="89"/>
      <c r="X109" s="204"/>
      <c r="Y109" s="90"/>
      <c r="Z109" s="199"/>
      <c r="AA109" s="207"/>
      <c r="AB109" s="207"/>
      <c r="AC109" s="82"/>
      <c r="AD109" s="683"/>
      <c r="AE109" s="683"/>
      <c r="AF109" s="205"/>
      <c r="AG109" s="82"/>
    </row>
    <row r="110" spans="1:33" s="91" customFormat="1" ht="16.5" customHeight="1" x14ac:dyDescent="0.2">
      <c r="A110" s="88">
        <v>25</v>
      </c>
      <c r="B110" s="196"/>
      <c r="C110" s="98"/>
      <c r="D110" s="890" t="s">
        <v>423</v>
      </c>
      <c r="E110" s="890"/>
      <c r="F110" s="890"/>
      <c r="G110" s="890"/>
      <c r="H110" s="890"/>
      <c r="I110" s="890"/>
      <c r="J110" s="890"/>
      <c r="K110" s="203" t="s">
        <v>0</v>
      </c>
      <c r="L110" s="100"/>
      <c r="M110" s="568"/>
      <c r="N110" s="901">
        <v>0</v>
      </c>
      <c r="O110" s="902"/>
      <c r="P110" s="598"/>
      <c r="Q110" s="875">
        <v>0</v>
      </c>
      <c r="R110" s="876"/>
      <c r="S110" s="877"/>
      <c r="T110" s="599"/>
      <c r="U110" s="576"/>
      <c r="V110" s="569"/>
      <c r="W110" s="102"/>
      <c r="X110" s="204"/>
      <c r="Y110" s="90"/>
      <c r="Z110" s="199"/>
      <c r="AA110" s="758">
        <f>N110*Q110</f>
        <v>0</v>
      </c>
      <c r="AB110" s="759"/>
      <c r="AC110" s="82"/>
      <c r="AD110" s="814" t="s">
        <v>293</v>
      </c>
      <c r="AE110" s="814"/>
      <c r="AF110" s="205"/>
      <c r="AG110" s="82"/>
    </row>
    <row r="111" spans="1:33" s="91" customFormat="1" ht="9" customHeight="1" x14ac:dyDescent="0.2">
      <c r="A111" s="88"/>
      <c r="B111" s="196"/>
      <c r="C111" s="88"/>
      <c r="D111" s="633"/>
      <c r="E111" s="633"/>
      <c r="F111" s="633"/>
      <c r="G111" s="633"/>
      <c r="H111" s="633"/>
      <c r="I111" s="633"/>
      <c r="J111" s="633"/>
      <c r="K111" s="206"/>
      <c r="L111" s="94"/>
      <c r="M111" s="568"/>
      <c r="N111" s="907" t="s">
        <v>376</v>
      </c>
      <c r="O111" s="907"/>
      <c r="P111" s="578"/>
      <c r="Q111" s="907" t="s">
        <v>60</v>
      </c>
      <c r="R111" s="907"/>
      <c r="S111" s="907"/>
      <c r="T111" s="579"/>
      <c r="U111" s="576"/>
      <c r="V111" s="569"/>
      <c r="W111" s="89"/>
      <c r="X111" s="204"/>
      <c r="Y111" s="90"/>
      <c r="Z111" s="199"/>
      <c r="AA111" s="207"/>
      <c r="AB111" s="207"/>
      <c r="AC111" s="82"/>
      <c r="AD111" s="683"/>
      <c r="AE111" s="683"/>
      <c r="AF111" s="205"/>
      <c r="AG111" s="82"/>
    </row>
    <row r="112" spans="1:33" s="91" customFormat="1" ht="16.5" customHeight="1" x14ac:dyDescent="0.2">
      <c r="A112" s="88">
        <v>26</v>
      </c>
      <c r="B112" s="122"/>
      <c r="C112" s="88"/>
      <c r="D112" s="633"/>
      <c r="E112" s="633"/>
      <c r="F112" s="633"/>
      <c r="G112" s="633"/>
      <c r="H112" s="633"/>
      <c r="I112" s="633"/>
      <c r="J112" s="633"/>
      <c r="K112" s="124"/>
      <c r="L112" s="94"/>
      <c r="M112" s="580"/>
      <c r="N112" s="870"/>
      <c r="O112" s="871"/>
      <c r="P112" s="871"/>
      <c r="Q112" s="871"/>
      <c r="R112" s="871"/>
      <c r="S112" s="871"/>
      <c r="T112" s="871"/>
      <c r="U112" s="872"/>
      <c r="V112" s="587"/>
      <c r="W112" s="89"/>
      <c r="X112" s="162"/>
      <c r="Y112" s="90"/>
      <c r="Z112" s="199"/>
      <c r="AA112" s="207"/>
      <c r="AB112" s="207"/>
      <c r="AC112" s="82"/>
      <c r="AD112" s="683"/>
      <c r="AE112" s="683"/>
      <c r="AF112" s="208"/>
      <c r="AG112" s="82"/>
    </row>
    <row r="113" spans="1:33" s="91" customFormat="1" ht="9" customHeight="1" x14ac:dyDescent="0.2">
      <c r="A113" s="88"/>
      <c r="B113" s="122"/>
      <c r="C113" s="88"/>
      <c r="D113" s="623"/>
      <c r="E113" s="623"/>
      <c r="F113" s="623"/>
      <c r="G113" s="623"/>
      <c r="H113" s="623"/>
      <c r="I113" s="623"/>
      <c r="J113" s="623"/>
      <c r="K113" s="124"/>
      <c r="L113" s="94"/>
      <c r="M113" s="568"/>
      <c r="N113" s="873" t="s">
        <v>65</v>
      </c>
      <c r="O113" s="873"/>
      <c r="P113" s="873"/>
      <c r="Q113" s="873"/>
      <c r="R113" s="873"/>
      <c r="S113" s="873"/>
      <c r="T113" s="873"/>
      <c r="U113" s="873"/>
      <c r="V113" s="569"/>
      <c r="W113" s="89"/>
      <c r="X113" s="125"/>
      <c r="Y113" s="90"/>
      <c r="Z113" s="199"/>
      <c r="AA113" s="207"/>
      <c r="AB113" s="207"/>
      <c r="AC113" s="82"/>
      <c r="AD113" s="683"/>
      <c r="AE113" s="683"/>
      <c r="AF113" s="208"/>
      <c r="AG113" s="82"/>
    </row>
    <row r="114" spans="1:33" s="91" customFormat="1" ht="3" customHeight="1" x14ac:dyDescent="0.2">
      <c r="A114" s="88"/>
      <c r="B114" s="196"/>
      <c r="C114" s="88"/>
      <c r="D114" s="633"/>
      <c r="E114" s="633"/>
      <c r="F114" s="633"/>
      <c r="G114" s="633"/>
      <c r="H114" s="633"/>
      <c r="I114" s="633"/>
      <c r="J114" s="633"/>
      <c r="K114" s="206"/>
      <c r="L114" s="94"/>
      <c r="M114" s="568"/>
      <c r="N114" s="577"/>
      <c r="O114" s="577"/>
      <c r="P114" s="578"/>
      <c r="Q114" s="577"/>
      <c r="R114" s="577"/>
      <c r="S114" s="577"/>
      <c r="T114" s="579"/>
      <c r="U114" s="577"/>
      <c r="V114" s="569"/>
      <c r="W114" s="89"/>
      <c r="X114" s="204"/>
      <c r="Y114" s="90"/>
      <c r="Z114" s="199"/>
      <c r="AA114" s="207"/>
      <c r="AB114" s="207"/>
      <c r="AC114" s="82"/>
      <c r="AD114" s="683"/>
      <c r="AE114" s="683"/>
      <c r="AF114" s="205"/>
      <c r="AG114" s="82"/>
    </row>
    <row r="115" spans="1:33" s="91" customFormat="1" ht="16.5" customHeight="1" x14ac:dyDescent="0.2">
      <c r="A115" s="88">
        <v>27</v>
      </c>
      <c r="B115" s="196"/>
      <c r="C115" s="98"/>
      <c r="D115" s="890" t="s">
        <v>422</v>
      </c>
      <c r="E115" s="890"/>
      <c r="F115" s="890"/>
      <c r="G115" s="890"/>
      <c r="H115" s="890"/>
      <c r="I115" s="890"/>
      <c r="J115" s="890"/>
      <c r="K115" s="203" t="s">
        <v>0</v>
      </c>
      <c r="L115" s="100"/>
      <c r="M115" s="568"/>
      <c r="N115" s="901">
        <v>0</v>
      </c>
      <c r="O115" s="902"/>
      <c r="P115" s="598"/>
      <c r="Q115" s="875">
        <v>0</v>
      </c>
      <c r="R115" s="876"/>
      <c r="S115" s="877"/>
      <c r="T115" s="599"/>
      <c r="U115" s="576"/>
      <c r="V115" s="569"/>
      <c r="W115" s="102"/>
      <c r="X115" s="204"/>
      <c r="Y115" s="90"/>
      <c r="Z115" s="199"/>
      <c r="AA115" s="758">
        <f>N115*Q115</f>
        <v>0</v>
      </c>
      <c r="AB115" s="759"/>
      <c r="AC115" s="82"/>
      <c r="AD115" s="814" t="s">
        <v>294</v>
      </c>
      <c r="AE115" s="814"/>
      <c r="AF115" s="205"/>
      <c r="AG115" s="82"/>
    </row>
    <row r="116" spans="1:33" s="91" customFormat="1" ht="9" customHeight="1" x14ac:dyDescent="0.2">
      <c r="A116" s="88"/>
      <c r="B116" s="196"/>
      <c r="C116" s="88"/>
      <c r="D116" s="633"/>
      <c r="E116" s="633"/>
      <c r="F116" s="633"/>
      <c r="G116" s="633"/>
      <c r="H116" s="633"/>
      <c r="I116" s="633"/>
      <c r="J116" s="633"/>
      <c r="K116" s="206"/>
      <c r="L116" s="94"/>
      <c r="M116" s="568"/>
      <c r="N116" s="907" t="s">
        <v>375</v>
      </c>
      <c r="O116" s="907"/>
      <c r="P116" s="578"/>
      <c r="Q116" s="907" t="s">
        <v>60</v>
      </c>
      <c r="R116" s="907"/>
      <c r="S116" s="907"/>
      <c r="T116" s="579"/>
      <c r="U116" s="576"/>
      <c r="V116" s="569"/>
      <c r="W116" s="89"/>
      <c r="X116" s="204"/>
      <c r="Y116" s="90"/>
      <c r="Z116" s="199"/>
      <c r="AA116" s="207"/>
      <c r="AB116" s="207"/>
      <c r="AC116" s="82"/>
      <c r="AD116" s="683"/>
      <c r="AE116" s="683"/>
      <c r="AF116" s="205"/>
      <c r="AG116" s="82"/>
    </row>
    <row r="117" spans="1:33" s="91" customFormat="1" ht="16.5" customHeight="1" x14ac:dyDescent="0.2">
      <c r="A117" s="88">
        <v>28</v>
      </c>
      <c r="B117" s="122"/>
      <c r="C117" s="88"/>
      <c r="D117" s="633"/>
      <c r="E117" s="633"/>
      <c r="F117" s="633"/>
      <c r="G117" s="633"/>
      <c r="H117" s="633"/>
      <c r="I117" s="633"/>
      <c r="J117" s="633"/>
      <c r="K117" s="124"/>
      <c r="L117" s="94"/>
      <c r="M117" s="580"/>
      <c r="N117" s="870"/>
      <c r="O117" s="871"/>
      <c r="P117" s="871"/>
      <c r="Q117" s="871"/>
      <c r="R117" s="871"/>
      <c r="S117" s="871"/>
      <c r="T117" s="871"/>
      <c r="U117" s="872"/>
      <c r="V117" s="587"/>
      <c r="W117" s="89"/>
      <c r="X117" s="162"/>
      <c r="Y117" s="90"/>
      <c r="Z117" s="199"/>
      <c r="AA117" s="207"/>
      <c r="AB117" s="207"/>
      <c r="AC117" s="82"/>
      <c r="AD117" s="683"/>
      <c r="AE117" s="683"/>
      <c r="AF117" s="208"/>
      <c r="AG117" s="82"/>
    </row>
    <row r="118" spans="1:33" s="91" customFormat="1" ht="9" customHeight="1" x14ac:dyDescent="0.2">
      <c r="A118" s="88"/>
      <c r="B118" s="122"/>
      <c r="C118" s="88"/>
      <c r="D118" s="623"/>
      <c r="E118" s="623"/>
      <c r="F118" s="623"/>
      <c r="G118" s="623"/>
      <c r="H118" s="623"/>
      <c r="I118" s="623"/>
      <c r="J118" s="623"/>
      <c r="K118" s="124"/>
      <c r="L118" s="94"/>
      <c r="M118" s="568"/>
      <c r="N118" s="873" t="s">
        <v>67</v>
      </c>
      <c r="O118" s="873"/>
      <c r="P118" s="873"/>
      <c r="Q118" s="873"/>
      <c r="R118" s="873"/>
      <c r="S118" s="873"/>
      <c r="T118" s="873"/>
      <c r="U118" s="873"/>
      <c r="V118" s="569"/>
      <c r="W118" s="89"/>
      <c r="X118" s="125"/>
      <c r="Y118" s="90"/>
      <c r="Z118" s="199"/>
      <c r="AA118" s="207"/>
      <c r="AB118" s="207"/>
      <c r="AC118" s="82"/>
      <c r="AD118" s="683"/>
      <c r="AE118" s="683"/>
      <c r="AF118" s="208"/>
      <c r="AG118" s="82"/>
    </row>
    <row r="119" spans="1:33" s="91" customFormat="1" ht="3" customHeight="1" x14ac:dyDescent="0.2">
      <c r="A119" s="88"/>
      <c r="B119" s="196"/>
      <c r="C119" s="88"/>
      <c r="D119" s="633"/>
      <c r="E119" s="633"/>
      <c r="F119" s="633"/>
      <c r="G119" s="633"/>
      <c r="H119" s="633"/>
      <c r="I119" s="633"/>
      <c r="J119" s="633"/>
      <c r="K119" s="206"/>
      <c r="L119" s="94"/>
      <c r="M119" s="568"/>
      <c r="N119" s="577"/>
      <c r="O119" s="577"/>
      <c r="P119" s="578"/>
      <c r="Q119" s="577"/>
      <c r="R119" s="577"/>
      <c r="S119" s="577"/>
      <c r="T119" s="579"/>
      <c r="U119" s="577"/>
      <c r="V119" s="569"/>
      <c r="W119" s="89"/>
      <c r="X119" s="204"/>
      <c r="Y119" s="90"/>
      <c r="Z119" s="199"/>
      <c r="AA119" s="207"/>
      <c r="AB119" s="207"/>
      <c r="AC119" s="82"/>
      <c r="AD119" s="683"/>
      <c r="AE119" s="683"/>
      <c r="AF119" s="205"/>
      <c r="AG119" s="82"/>
    </row>
    <row r="120" spans="1:33" s="91" customFormat="1" ht="16.5" customHeight="1" x14ac:dyDescent="0.2">
      <c r="A120" s="88">
        <v>29</v>
      </c>
      <c r="B120" s="196"/>
      <c r="C120" s="98"/>
      <c r="D120" s="890" t="s">
        <v>421</v>
      </c>
      <c r="E120" s="890"/>
      <c r="F120" s="890"/>
      <c r="G120" s="890"/>
      <c r="H120" s="890"/>
      <c r="I120" s="890"/>
      <c r="J120" s="890"/>
      <c r="K120" s="203" t="s">
        <v>0</v>
      </c>
      <c r="L120" s="100"/>
      <c r="M120" s="568"/>
      <c r="N120" s="901">
        <v>0</v>
      </c>
      <c r="O120" s="902"/>
      <c r="P120" s="598"/>
      <c r="Q120" s="875">
        <v>0</v>
      </c>
      <c r="R120" s="876"/>
      <c r="S120" s="877"/>
      <c r="T120" s="599"/>
      <c r="U120" s="576"/>
      <c r="V120" s="569"/>
      <c r="W120" s="102"/>
      <c r="X120" s="204"/>
      <c r="Y120" s="90"/>
      <c r="Z120" s="199"/>
      <c r="AA120" s="758">
        <f>N120*Q120</f>
        <v>0</v>
      </c>
      <c r="AB120" s="759"/>
      <c r="AC120" s="82"/>
      <c r="AD120" s="814" t="s">
        <v>295</v>
      </c>
      <c r="AE120" s="814"/>
      <c r="AF120" s="205"/>
      <c r="AG120" s="82"/>
    </row>
    <row r="121" spans="1:33" s="91" customFormat="1" ht="9" customHeight="1" x14ac:dyDescent="0.2">
      <c r="A121" s="88"/>
      <c r="B121" s="196"/>
      <c r="C121" s="88"/>
      <c r="D121" s="633"/>
      <c r="E121" s="633"/>
      <c r="F121" s="633"/>
      <c r="G121" s="633"/>
      <c r="H121" s="633"/>
      <c r="I121" s="633"/>
      <c r="J121" s="633"/>
      <c r="K121" s="206"/>
      <c r="L121" s="94"/>
      <c r="M121" s="568"/>
      <c r="N121" s="907" t="s">
        <v>374</v>
      </c>
      <c r="O121" s="907"/>
      <c r="P121" s="578"/>
      <c r="Q121" s="907" t="s">
        <v>60</v>
      </c>
      <c r="R121" s="907"/>
      <c r="S121" s="907"/>
      <c r="T121" s="579"/>
      <c r="U121" s="576"/>
      <c r="V121" s="569"/>
      <c r="W121" s="89"/>
      <c r="X121" s="204"/>
      <c r="Y121" s="90"/>
      <c r="Z121" s="199"/>
      <c r="AA121" s="207"/>
      <c r="AB121" s="207"/>
      <c r="AC121" s="82"/>
      <c r="AD121" s="683"/>
      <c r="AE121" s="683"/>
      <c r="AF121" s="205"/>
      <c r="AG121" s="82"/>
    </row>
    <row r="122" spans="1:33" s="91" customFormat="1" ht="16.5" customHeight="1" x14ac:dyDescent="0.2">
      <c r="A122" s="88">
        <v>30</v>
      </c>
      <c r="B122" s="122"/>
      <c r="C122" s="88"/>
      <c r="D122" s="633"/>
      <c r="E122" s="633"/>
      <c r="F122" s="633"/>
      <c r="G122" s="633"/>
      <c r="H122" s="633"/>
      <c r="I122" s="633"/>
      <c r="J122" s="633"/>
      <c r="K122" s="124"/>
      <c r="L122" s="94"/>
      <c r="M122" s="580"/>
      <c r="N122" s="870"/>
      <c r="O122" s="871"/>
      <c r="P122" s="871"/>
      <c r="Q122" s="871"/>
      <c r="R122" s="871"/>
      <c r="S122" s="871"/>
      <c r="T122" s="871"/>
      <c r="U122" s="872"/>
      <c r="V122" s="587"/>
      <c r="W122" s="89"/>
      <c r="X122" s="162"/>
      <c r="Y122" s="90"/>
      <c r="Z122" s="199"/>
      <c r="AA122" s="207"/>
      <c r="AB122" s="207"/>
      <c r="AC122" s="82"/>
      <c r="AD122" s="683"/>
      <c r="AE122" s="683"/>
      <c r="AF122" s="208"/>
      <c r="AG122" s="82"/>
    </row>
    <row r="123" spans="1:33" s="91" customFormat="1" ht="9" customHeight="1" x14ac:dyDescent="0.2">
      <c r="A123" s="88"/>
      <c r="B123" s="122"/>
      <c r="C123" s="88"/>
      <c r="D123" s="623"/>
      <c r="E123" s="623"/>
      <c r="F123" s="623"/>
      <c r="G123" s="623"/>
      <c r="H123" s="623"/>
      <c r="I123" s="623"/>
      <c r="J123" s="623"/>
      <c r="K123" s="124"/>
      <c r="L123" s="94"/>
      <c r="M123" s="568"/>
      <c r="N123" s="873" t="s">
        <v>69</v>
      </c>
      <c r="O123" s="873"/>
      <c r="P123" s="873"/>
      <c r="Q123" s="873"/>
      <c r="R123" s="873"/>
      <c r="S123" s="873"/>
      <c r="T123" s="873"/>
      <c r="U123" s="873"/>
      <c r="V123" s="569"/>
      <c r="W123" s="89"/>
      <c r="X123" s="125"/>
      <c r="Y123" s="90"/>
      <c r="Z123" s="199"/>
      <c r="AA123" s="207"/>
      <c r="AB123" s="207"/>
      <c r="AC123" s="82"/>
      <c r="AD123" s="683"/>
      <c r="AE123" s="683"/>
      <c r="AF123" s="208"/>
      <c r="AG123" s="82"/>
    </row>
    <row r="124" spans="1:33" s="91" customFormat="1" ht="3" customHeight="1" x14ac:dyDescent="0.2">
      <c r="A124" s="88"/>
      <c r="B124" s="196"/>
      <c r="C124" s="88"/>
      <c r="D124" s="633"/>
      <c r="E124" s="633"/>
      <c r="F124" s="633"/>
      <c r="G124" s="633"/>
      <c r="H124" s="633"/>
      <c r="I124" s="633"/>
      <c r="J124" s="633"/>
      <c r="K124" s="206"/>
      <c r="L124" s="94"/>
      <c r="M124" s="568"/>
      <c r="N124" s="577"/>
      <c r="O124" s="577"/>
      <c r="P124" s="578"/>
      <c r="Q124" s="577"/>
      <c r="R124" s="577"/>
      <c r="S124" s="577"/>
      <c r="T124" s="579"/>
      <c r="U124" s="577"/>
      <c r="V124" s="569"/>
      <c r="W124" s="89"/>
      <c r="X124" s="204"/>
      <c r="Y124" s="90"/>
      <c r="Z124" s="199"/>
      <c r="AA124" s="207"/>
      <c r="AB124" s="207"/>
      <c r="AC124" s="82"/>
      <c r="AD124" s="683"/>
      <c r="AE124" s="683"/>
      <c r="AF124" s="205"/>
      <c r="AG124" s="82"/>
    </row>
    <row r="125" spans="1:33" s="91" customFormat="1" ht="16.5" customHeight="1" x14ac:dyDescent="0.2">
      <c r="A125" s="88">
        <v>31</v>
      </c>
      <c r="B125" s="196"/>
      <c r="C125" s="98"/>
      <c r="D125" s="890" t="s">
        <v>420</v>
      </c>
      <c r="E125" s="890"/>
      <c r="F125" s="890"/>
      <c r="G125" s="890"/>
      <c r="H125" s="890"/>
      <c r="I125" s="890"/>
      <c r="J125" s="890"/>
      <c r="K125" s="203" t="s">
        <v>0</v>
      </c>
      <c r="L125" s="100"/>
      <c r="M125" s="568"/>
      <c r="N125" s="901">
        <v>0</v>
      </c>
      <c r="O125" s="902"/>
      <c r="P125" s="598"/>
      <c r="Q125" s="875">
        <v>0</v>
      </c>
      <c r="R125" s="876"/>
      <c r="S125" s="877"/>
      <c r="T125" s="599"/>
      <c r="U125" s="576"/>
      <c r="V125" s="569"/>
      <c r="W125" s="102"/>
      <c r="X125" s="204"/>
      <c r="Y125" s="90"/>
      <c r="Z125" s="199"/>
      <c r="AA125" s="758">
        <f>N125*Q125</f>
        <v>0</v>
      </c>
      <c r="AB125" s="759"/>
      <c r="AC125" s="82"/>
      <c r="AD125" s="814" t="s">
        <v>296</v>
      </c>
      <c r="AE125" s="814"/>
      <c r="AF125" s="205"/>
      <c r="AG125" s="82"/>
    </row>
    <row r="126" spans="1:33" s="91" customFormat="1" ht="9" customHeight="1" x14ac:dyDescent="0.2">
      <c r="A126" s="88"/>
      <c r="B126" s="196"/>
      <c r="C126" s="88"/>
      <c r="D126" s="633"/>
      <c r="E126" s="633"/>
      <c r="F126" s="633"/>
      <c r="G126" s="633"/>
      <c r="H126" s="633"/>
      <c r="I126" s="633"/>
      <c r="J126" s="633"/>
      <c r="K126" s="206"/>
      <c r="L126" s="94"/>
      <c r="M126" s="568"/>
      <c r="N126" s="907" t="s">
        <v>373</v>
      </c>
      <c r="O126" s="907"/>
      <c r="P126" s="578"/>
      <c r="Q126" s="907" t="s">
        <v>60</v>
      </c>
      <c r="R126" s="907"/>
      <c r="S126" s="907"/>
      <c r="T126" s="579"/>
      <c r="U126" s="576"/>
      <c r="V126" s="569"/>
      <c r="W126" s="89"/>
      <c r="X126" s="204"/>
      <c r="Y126" s="90"/>
      <c r="Z126" s="199"/>
      <c r="AA126" s="207"/>
      <c r="AB126" s="207"/>
      <c r="AC126" s="82"/>
      <c r="AD126" s="262"/>
      <c r="AE126" s="262"/>
      <c r="AF126" s="205"/>
      <c r="AG126" s="82"/>
    </row>
    <row r="127" spans="1:33" s="91" customFormat="1" ht="16.5" customHeight="1" x14ac:dyDescent="0.2">
      <c r="A127" s="88">
        <v>32</v>
      </c>
      <c r="B127" s="122"/>
      <c r="C127" s="88"/>
      <c r="D127" s="633"/>
      <c r="E127" s="633"/>
      <c r="F127" s="633"/>
      <c r="G127" s="633"/>
      <c r="H127" s="633"/>
      <c r="I127" s="633"/>
      <c r="J127" s="633"/>
      <c r="K127" s="124"/>
      <c r="L127" s="94"/>
      <c r="M127" s="580"/>
      <c r="N127" s="870"/>
      <c r="O127" s="871"/>
      <c r="P127" s="871"/>
      <c r="Q127" s="871"/>
      <c r="R127" s="871"/>
      <c r="S127" s="871"/>
      <c r="T127" s="871"/>
      <c r="U127" s="872"/>
      <c r="V127" s="587"/>
      <c r="W127" s="89"/>
      <c r="X127" s="162"/>
      <c r="Y127" s="90"/>
      <c r="Z127" s="199"/>
      <c r="AA127" s="559"/>
      <c r="AB127" s="559"/>
      <c r="AC127" s="559"/>
      <c r="AD127" s="559"/>
      <c r="AE127" s="559"/>
      <c r="AF127" s="208"/>
      <c r="AG127" s="82"/>
    </row>
    <row r="128" spans="1:33" s="91" customFormat="1" ht="9" customHeight="1" x14ac:dyDescent="0.2">
      <c r="A128" s="88"/>
      <c r="B128" s="122"/>
      <c r="C128" s="88"/>
      <c r="D128" s="623"/>
      <c r="E128" s="623"/>
      <c r="F128" s="623"/>
      <c r="G128" s="623"/>
      <c r="H128" s="623"/>
      <c r="I128" s="623"/>
      <c r="J128" s="623"/>
      <c r="K128" s="124"/>
      <c r="L128" s="94"/>
      <c r="M128" s="568"/>
      <c r="N128" s="873" t="s">
        <v>71</v>
      </c>
      <c r="O128" s="873"/>
      <c r="P128" s="873"/>
      <c r="Q128" s="873"/>
      <c r="R128" s="873"/>
      <c r="S128" s="873"/>
      <c r="T128" s="873"/>
      <c r="U128" s="873"/>
      <c r="V128" s="569"/>
      <c r="W128" s="89"/>
      <c r="X128" s="125"/>
      <c r="Y128" s="90"/>
      <c r="Z128" s="199"/>
      <c r="AA128" s="207"/>
      <c r="AB128" s="207"/>
      <c r="AC128" s="82"/>
      <c r="AD128" s="560"/>
      <c r="AE128" s="560"/>
      <c r="AF128" s="208"/>
      <c r="AG128" s="82"/>
    </row>
    <row r="129" spans="1:33" s="91" customFormat="1" ht="3" customHeight="1" x14ac:dyDescent="0.2">
      <c r="A129" s="88"/>
      <c r="B129" s="196"/>
      <c r="C129" s="88"/>
      <c r="D129" s="634"/>
      <c r="E129" s="634"/>
      <c r="F129" s="634"/>
      <c r="G129" s="634"/>
      <c r="H129" s="634"/>
      <c r="I129" s="634"/>
      <c r="J129" s="634"/>
      <c r="K129" s="206"/>
      <c r="L129" s="94"/>
      <c r="M129" s="568"/>
      <c r="N129" s="577"/>
      <c r="O129" s="577"/>
      <c r="P129" s="578"/>
      <c r="Q129" s="577"/>
      <c r="R129" s="577"/>
      <c r="S129" s="577"/>
      <c r="T129" s="579"/>
      <c r="U129" s="577"/>
      <c r="V129" s="569"/>
      <c r="W129" s="89"/>
      <c r="X129" s="204"/>
      <c r="Y129" s="90"/>
      <c r="Z129" s="199"/>
      <c r="AA129" s="207"/>
      <c r="AB129" s="207"/>
      <c r="AC129" s="82"/>
      <c r="AD129" s="559"/>
      <c r="AE129" s="559"/>
      <c r="AF129" s="205"/>
      <c r="AG129" s="82"/>
    </row>
    <row r="130" spans="1:33" s="91" customFormat="1" ht="16.5" customHeight="1" x14ac:dyDescent="0.2">
      <c r="A130" s="88">
        <v>33</v>
      </c>
      <c r="B130" s="196"/>
      <c r="C130" s="98"/>
      <c r="D130" s="890" t="s">
        <v>418</v>
      </c>
      <c r="E130" s="890"/>
      <c r="F130" s="890"/>
      <c r="G130" s="890"/>
      <c r="H130" s="890"/>
      <c r="I130" s="890"/>
      <c r="J130" s="890"/>
      <c r="K130" s="203" t="s">
        <v>0</v>
      </c>
      <c r="L130" s="100"/>
      <c r="M130" s="568"/>
      <c r="N130" s="891"/>
      <c r="O130" s="892"/>
      <c r="P130" s="892"/>
      <c r="Q130" s="892"/>
      <c r="R130" s="892"/>
      <c r="S130" s="893"/>
      <c r="T130" s="596"/>
      <c r="U130" s="601">
        <v>0</v>
      </c>
      <c r="V130" s="569"/>
      <c r="W130" s="102"/>
      <c r="X130" s="204"/>
      <c r="Y130" s="90"/>
      <c r="Z130" s="199"/>
      <c r="AA130" s="207"/>
      <c r="AB130" s="207"/>
      <c r="AC130" s="82"/>
      <c r="AD130" s="559"/>
      <c r="AE130" s="559"/>
      <c r="AF130" s="205"/>
      <c r="AG130" s="82"/>
    </row>
    <row r="131" spans="1:33" s="91" customFormat="1" ht="9" customHeight="1" x14ac:dyDescent="0.2">
      <c r="A131" s="88"/>
      <c r="B131" s="196"/>
      <c r="C131" s="88"/>
      <c r="D131" s="633"/>
      <c r="E131" s="633"/>
      <c r="F131" s="633"/>
      <c r="G131" s="633"/>
      <c r="H131" s="633"/>
      <c r="I131" s="633"/>
      <c r="J131" s="633"/>
      <c r="K131" s="206"/>
      <c r="L131" s="94"/>
      <c r="M131" s="568"/>
      <c r="N131" s="873" t="s">
        <v>73</v>
      </c>
      <c r="O131" s="873"/>
      <c r="P131" s="873"/>
      <c r="Q131" s="873"/>
      <c r="R131" s="873"/>
      <c r="S131" s="873"/>
      <c r="T131" s="596"/>
      <c r="U131" s="577" t="s">
        <v>74</v>
      </c>
      <c r="V131" s="569"/>
      <c r="W131" s="89"/>
      <c r="X131" s="204"/>
      <c r="Y131" s="90"/>
      <c r="Z131" s="199"/>
      <c r="AA131" s="207"/>
      <c r="AB131" s="207"/>
      <c r="AC131" s="82"/>
      <c r="AD131" s="559"/>
      <c r="AE131" s="559"/>
      <c r="AF131" s="205"/>
      <c r="AG131" s="82"/>
    </row>
    <row r="132" spans="1:33" s="91" customFormat="1" ht="3" customHeight="1" x14ac:dyDescent="0.2">
      <c r="A132" s="88"/>
      <c r="B132" s="196"/>
      <c r="C132" s="88"/>
      <c r="D132" s="633"/>
      <c r="E132" s="633"/>
      <c r="F132" s="633"/>
      <c r="G132" s="633"/>
      <c r="H132" s="633"/>
      <c r="I132" s="633"/>
      <c r="J132" s="633"/>
      <c r="K132" s="206"/>
      <c r="L132" s="94"/>
      <c r="M132" s="568"/>
      <c r="N132" s="577"/>
      <c r="O132" s="577"/>
      <c r="P132" s="579"/>
      <c r="Q132" s="577"/>
      <c r="R132" s="577"/>
      <c r="S132" s="577"/>
      <c r="T132" s="596"/>
      <c r="U132" s="577"/>
      <c r="V132" s="569"/>
      <c r="W132" s="89"/>
      <c r="X132" s="204"/>
      <c r="Y132" s="90"/>
      <c r="Z132" s="199"/>
      <c r="AA132" s="207"/>
      <c r="AB132" s="207"/>
      <c r="AC132" s="82"/>
      <c r="AD132" s="559"/>
      <c r="AE132" s="559"/>
      <c r="AF132" s="205"/>
      <c r="AG132" s="82"/>
    </row>
    <row r="133" spans="1:33" s="91" customFormat="1" ht="16.5" customHeight="1" x14ac:dyDescent="0.2">
      <c r="A133" s="88">
        <v>34</v>
      </c>
      <c r="B133" s="196"/>
      <c r="C133" s="98"/>
      <c r="D133" s="890" t="s">
        <v>419</v>
      </c>
      <c r="E133" s="890"/>
      <c r="F133" s="890"/>
      <c r="G133" s="890"/>
      <c r="H133" s="890"/>
      <c r="I133" s="890"/>
      <c r="J133" s="890"/>
      <c r="K133" s="203" t="s">
        <v>0</v>
      </c>
      <c r="L133" s="100"/>
      <c r="M133" s="568"/>
      <c r="N133" s="891"/>
      <c r="O133" s="892"/>
      <c r="P133" s="892"/>
      <c r="Q133" s="892"/>
      <c r="R133" s="892"/>
      <c r="S133" s="893"/>
      <c r="T133" s="596"/>
      <c r="U133" s="601">
        <v>0</v>
      </c>
      <c r="V133" s="569"/>
      <c r="W133" s="102"/>
      <c r="X133" s="204"/>
      <c r="Y133" s="90"/>
      <c r="Z133" s="199"/>
      <c r="AA133" s="207"/>
      <c r="AB133" s="207"/>
      <c r="AC133" s="82"/>
      <c r="AD133" s="559"/>
      <c r="AE133" s="559"/>
      <c r="AF133" s="205"/>
      <c r="AG133" s="82"/>
    </row>
    <row r="134" spans="1:33" s="91" customFormat="1" ht="9" customHeight="1" x14ac:dyDescent="0.2">
      <c r="A134" s="88"/>
      <c r="B134" s="196"/>
      <c r="C134" s="88"/>
      <c r="D134" s="633"/>
      <c r="E134" s="633"/>
      <c r="F134" s="633"/>
      <c r="G134" s="633"/>
      <c r="H134" s="633"/>
      <c r="I134" s="633"/>
      <c r="J134" s="633"/>
      <c r="K134" s="206"/>
      <c r="L134" s="94"/>
      <c r="M134" s="568"/>
      <c r="N134" s="873" t="s">
        <v>76</v>
      </c>
      <c r="O134" s="873"/>
      <c r="P134" s="873"/>
      <c r="Q134" s="873"/>
      <c r="R134" s="873"/>
      <c r="S134" s="873"/>
      <c r="T134" s="596"/>
      <c r="U134" s="577" t="s">
        <v>74</v>
      </c>
      <c r="V134" s="569"/>
      <c r="W134" s="89"/>
      <c r="X134" s="204"/>
      <c r="Y134" s="90"/>
      <c r="Z134" s="199"/>
      <c r="AA134" s="207"/>
      <c r="AB134" s="207"/>
      <c r="AC134" s="82"/>
      <c r="AD134" s="559"/>
      <c r="AE134" s="559"/>
      <c r="AF134" s="205"/>
      <c r="AG134" s="82"/>
    </row>
    <row r="135" spans="1:33" s="91" customFormat="1" ht="3" customHeight="1" x14ac:dyDescent="0.2">
      <c r="A135" s="88"/>
      <c r="B135" s="196"/>
      <c r="C135" s="88"/>
      <c r="D135" s="633"/>
      <c r="E135" s="633"/>
      <c r="F135" s="633"/>
      <c r="G135" s="633"/>
      <c r="H135" s="633"/>
      <c r="I135" s="633"/>
      <c r="J135" s="633"/>
      <c r="K135" s="206"/>
      <c r="L135" s="94"/>
      <c r="M135" s="568"/>
      <c r="N135" s="577"/>
      <c r="O135" s="577"/>
      <c r="P135" s="579"/>
      <c r="Q135" s="577"/>
      <c r="R135" s="577"/>
      <c r="S135" s="577"/>
      <c r="T135" s="596"/>
      <c r="U135" s="577"/>
      <c r="V135" s="569"/>
      <c r="W135" s="89"/>
      <c r="X135" s="204"/>
      <c r="Y135" s="90"/>
      <c r="Z135" s="199"/>
      <c r="AA135" s="207"/>
      <c r="AB135" s="207"/>
      <c r="AC135" s="82"/>
      <c r="AD135" s="559"/>
      <c r="AE135" s="559"/>
      <c r="AF135" s="205"/>
      <c r="AG135" s="82"/>
    </row>
    <row r="136" spans="1:33" s="91" customFormat="1" ht="16.5" customHeight="1" x14ac:dyDescent="0.2">
      <c r="A136" s="88">
        <v>35</v>
      </c>
      <c r="B136" s="196"/>
      <c r="C136" s="98"/>
      <c r="D136" s="890" t="s">
        <v>416</v>
      </c>
      <c r="E136" s="890"/>
      <c r="F136" s="890"/>
      <c r="G136" s="890"/>
      <c r="H136" s="890"/>
      <c r="I136" s="890"/>
      <c r="J136" s="890"/>
      <c r="K136" s="203" t="s">
        <v>0</v>
      </c>
      <c r="L136" s="100"/>
      <c r="M136" s="568"/>
      <c r="N136" s="891"/>
      <c r="O136" s="892"/>
      <c r="P136" s="892"/>
      <c r="Q136" s="892"/>
      <c r="R136" s="892"/>
      <c r="S136" s="893"/>
      <c r="T136" s="596"/>
      <c r="U136" s="601">
        <v>0</v>
      </c>
      <c r="V136" s="569"/>
      <c r="W136" s="102"/>
      <c r="X136" s="204"/>
      <c r="Y136" s="90"/>
      <c r="Z136" s="199"/>
      <c r="AA136" s="207"/>
      <c r="AB136" s="207"/>
      <c r="AC136" s="82"/>
      <c r="AD136" s="559"/>
      <c r="AE136" s="559"/>
      <c r="AF136" s="205"/>
      <c r="AG136" s="82"/>
    </row>
    <row r="137" spans="1:33" s="91" customFormat="1" ht="9" customHeight="1" x14ac:dyDescent="0.2">
      <c r="A137" s="88"/>
      <c r="B137" s="196"/>
      <c r="C137" s="88"/>
      <c r="D137" s="633"/>
      <c r="E137" s="633"/>
      <c r="F137" s="633"/>
      <c r="G137" s="633"/>
      <c r="H137" s="633"/>
      <c r="I137" s="633"/>
      <c r="J137" s="633"/>
      <c r="K137" s="206"/>
      <c r="L137" s="94"/>
      <c r="M137" s="568"/>
      <c r="N137" s="873" t="s">
        <v>78</v>
      </c>
      <c r="O137" s="873"/>
      <c r="P137" s="873"/>
      <c r="Q137" s="873"/>
      <c r="R137" s="873"/>
      <c r="S137" s="873"/>
      <c r="T137" s="596"/>
      <c r="U137" s="577" t="s">
        <v>74</v>
      </c>
      <c r="V137" s="569"/>
      <c r="W137" s="89"/>
      <c r="X137" s="204"/>
      <c r="Y137" s="90"/>
      <c r="Z137" s="199"/>
      <c r="AA137" s="207"/>
      <c r="AB137" s="207"/>
      <c r="AC137" s="82"/>
      <c r="AD137" s="559"/>
      <c r="AE137" s="559"/>
      <c r="AF137" s="205"/>
      <c r="AG137" s="82"/>
    </row>
    <row r="138" spans="1:33" s="91" customFormat="1" ht="3" customHeight="1" x14ac:dyDescent="0.2">
      <c r="A138" s="88"/>
      <c r="B138" s="196"/>
      <c r="C138" s="88"/>
      <c r="D138" s="633"/>
      <c r="E138" s="633"/>
      <c r="F138" s="633"/>
      <c r="G138" s="633"/>
      <c r="H138" s="633"/>
      <c r="I138" s="633"/>
      <c r="J138" s="633"/>
      <c r="K138" s="206"/>
      <c r="L138" s="94"/>
      <c r="M138" s="568"/>
      <c r="N138" s="577"/>
      <c r="O138" s="577"/>
      <c r="P138" s="579"/>
      <c r="Q138" s="577"/>
      <c r="R138" s="577"/>
      <c r="S138" s="577"/>
      <c r="T138" s="596"/>
      <c r="U138" s="577"/>
      <c r="V138" s="569"/>
      <c r="W138" s="89"/>
      <c r="X138" s="204"/>
      <c r="Y138" s="90"/>
      <c r="Z138" s="199"/>
      <c r="AA138" s="207"/>
      <c r="AB138" s="207"/>
      <c r="AC138" s="82"/>
      <c r="AD138" s="559"/>
      <c r="AE138" s="559"/>
      <c r="AF138" s="205"/>
      <c r="AG138" s="82"/>
    </row>
    <row r="139" spans="1:33" s="91" customFormat="1" ht="16.5" customHeight="1" x14ac:dyDescent="0.2">
      <c r="A139" s="88">
        <v>36</v>
      </c>
      <c r="B139" s="196"/>
      <c r="C139" s="98"/>
      <c r="D139" s="890" t="s">
        <v>417</v>
      </c>
      <c r="E139" s="890"/>
      <c r="F139" s="890"/>
      <c r="G139" s="890"/>
      <c r="H139" s="890"/>
      <c r="I139" s="890"/>
      <c r="J139" s="890"/>
      <c r="K139" s="203" t="s">
        <v>0</v>
      </c>
      <c r="L139" s="100"/>
      <c r="M139" s="568"/>
      <c r="N139" s="891"/>
      <c r="O139" s="892"/>
      <c r="P139" s="892"/>
      <c r="Q139" s="892"/>
      <c r="R139" s="892"/>
      <c r="S139" s="893"/>
      <c r="T139" s="596"/>
      <c r="U139" s="601">
        <v>0</v>
      </c>
      <c r="V139" s="569"/>
      <c r="W139" s="102"/>
      <c r="X139" s="204"/>
      <c r="Y139" s="90"/>
      <c r="Z139" s="199"/>
      <c r="AA139" s="758">
        <f>AA102+AA105+AA110+AA115+AA120+AA125+U130+U133+U136+U139</f>
        <v>0</v>
      </c>
      <c r="AB139" s="759"/>
      <c r="AC139" s="82"/>
      <c r="AD139" s="814" t="s">
        <v>298</v>
      </c>
      <c r="AE139" s="814"/>
      <c r="AF139" s="205"/>
      <c r="AG139" s="82"/>
    </row>
    <row r="140" spans="1:33" s="91" customFormat="1" ht="9" customHeight="1" x14ac:dyDescent="0.2">
      <c r="A140" s="88"/>
      <c r="B140" s="196"/>
      <c r="C140" s="88"/>
      <c r="D140" s="633"/>
      <c r="E140" s="633"/>
      <c r="F140" s="633"/>
      <c r="G140" s="633"/>
      <c r="H140" s="633"/>
      <c r="I140" s="633"/>
      <c r="J140" s="633"/>
      <c r="K140" s="206"/>
      <c r="L140" s="94"/>
      <c r="M140" s="568"/>
      <c r="N140" s="873" t="s">
        <v>80</v>
      </c>
      <c r="O140" s="873"/>
      <c r="P140" s="873"/>
      <c r="Q140" s="873"/>
      <c r="R140" s="873"/>
      <c r="S140" s="873"/>
      <c r="T140" s="596"/>
      <c r="U140" s="577" t="s">
        <v>74</v>
      </c>
      <c r="V140" s="569"/>
      <c r="W140" s="89"/>
      <c r="X140" s="204"/>
      <c r="Y140" s="90"/>
      <c r="Z140" s="199"/>
      <c r="AA140" s="207"/>
      <c r="AB140" s="207"/>
      <c r="AC140" s="82"/>
      <c r="AD140" s="559"/>
      <c r="AE140" s="559"/>
      <c r="AF140" s="205"/>
      <c r="AG140" s="82"/>
    </row>
    <row r="141" spans="1:33" s="91" customFormat="1" ht="7.5" customHeight="1" x14ac:dyDescent="0.2">
      <c r="A141" s="128"/>
      <c r="B141" s="209"/>
      <c r="C141" s="210"/>
      <c r="D141" s="635"/>
      <c r="E141" s="635"/>
      <c r="F141" s="635"/>
      <c r="G141" s="635"/>
      <c r="H141" s="635"/>
      <c r="I141" s="635"/>
      <c r="J141" s="635"/>
      <c r="K141" s="211"/>
      <c r="L141" s="82"/>
      <c r="M141" s="584"/>
      <c r="N141" s="596"/>
      <c r="O141" s="596"/>
      <c r="P141" s="596"/>
      <c r="Q141" s="596"/>
      <c r="R141" s="596"/>
      <c r="S141" s="596"/>
      <c r="T141" s="596"/>
      <c r="U141" s="576"/>
      <c r="V141" s="600"/>
      <c r="W141" s="82"/>
      <c r="X141" s="212"/>
      <c r="Y141" s="90"/>
      <c r="Z141" s="213"/>
      <c r="AA141" s="214"/>
      <c r="AB141" s="214"/>
      <c r="AC141" s="215"/>
      <c r="AD141" s="215"/>
      <c r="AE141" s="215"/>
      <c r="AF141" s="216"/>
      <c r="AG141" s="82"/>
    </row>
    <row r="142" spans="1:33" s="91" customFormat="1" ht="7.5" customHeight="1" x14ac:dyDescent="0.2">
      <c r="A142" s="128"/>
      <c r="B142" s="128"/>
      <c r="C142" s="128"/>
      <c r="D142" s="625"/>
      <c r="E142" s="625"/>
      <c r="F142" s="625"/>
      <c r="G142" s="625"/>
      <c r="H142" s="625"/>
      <c r="I142" s="625"/>
      <c r="J142" s="625"/>
      <c r="K142" s="151"/>
      <c r="L142" s="82"/>
      <c r="M142" s="584"/>
      <c r="N142" s="594"/>
      <c r="O142" s="594"/>
      <c r="P142" s="594"/>
      <c r="Q142" s="594"/>
      <c r="R142" s="594"/>
      <c r="S142" s="594"/>
      <c r="T142" s="595"/>
      <c r="U142" s="595"/>
      <c r="V142" s="587"/>
      <c r="W142" s="82"/>
      <c r="X142" s="112"/>
      <c r="Y142" s="90"/>
      <c r="Z142" s="82"/>
      <c r="AA142" s="207"/>
      <c r="AB142" s="207"/>
      <c r="AC142" s="82"/>
      <c r="AD142" s="82"/>
      <c r="AE142" s="82"/>
      <c r="AF142" s="82"/>
      <c r="AG142" s="82"/>
    </row>
    <row r="143" spans="1:33" s="91" customFormat="1" ht="7.5" customHeight="1" x14ac:dyDescent="0.2">
      <c r="A143" s="128"/>
      <c r="B143" s="217"/>
      <c r="C143" s="218"/>
      <c r="D143" s="636"/>
      <c r="E143" s="636"/>
      <c r="F143" s="636"/>
      <c r="G143" s="636"/>
      <c r="H143" s="636"/>
      <c r="I143" s="636"/>
      <c r="J143" s="636"/>
      <c r="K143" s="219"/>
      <c r="L143" s="82"/>
      <c r="M143" s="584"/>
      <c r="N143" s="596"/>
      <c r="O143" s="596"/>
      <c r="P143" s="596"/>
      <c r="Q143" s="596"/>
      <c r="R143" s="596"/>
      <c r="S143" s="596"/>
      <c r="T143" s="576"/>
      <c r="U143" s="576"/>
      <c r="V143" s="587"/>
      <c r="W143" s="82"/>
      <c r="X143" s="220"/>
      <c r="Y143" s="90"/>
      <c r="Z143" s="221"/>
      <c r="AA143" s="222"/>
      <c r="AB143" s="222"/>
      <c r="AC143" s="223"/>
      <c r="AD143" s="223"/>
      <c r="AE143" s="223"/>
      <c r="AF143" s="224"/>
      <c r="AG143" s="82"/>
    </row>
    <row r="144" spans="1:33" s="91" customFormat="1" ht="18" customHeight="1" x14ac:dyDescent="0.2">
      <c r="A144" s="88"/>
      <c r="B144" s="225"/>
      <c r="C144" s="88"/>
      <c r="D144" s="906" t="s">
        <v>81</v>
      </c>
      <c r="E144" s="906"/>
      <c r="F144" s="906"/>
      <c r="G144" s="906"/>
      <c r="H144" s="906"/>
      <c r="I144" s="906"/>
      <c r="J144" s="906"/>
      <c r="K144" s="226" t="s">
        <v>0</v>
      </c>
      <c r="L144" s="142"/>
      <c r="M144" s="584"/>
      <c r="N144" s="596"/>
      <c r="O144" s="596"/>
      <c r="P144" s="596"/>
      <c r="Q144" s="596"/>
      <c r="R144" s="596"/>
      <c r="S144" s="596"/>
      <c r="T144" s="576"/>
      <c r="U144" s="576"/>
      <c r="V144" s="566"/>
      <c r="W144" s="89"/>
      <c r="X144" s="227"/>
      <c r="Y144" s="90"/>
      <c r="Z144" s="228"/>
      <c r="AA144" s="865" t="s">
        <v>251</v>
      </c>
      <c r="AB144" s="865"/>
      <c r="AC144" s="865"/>
      <c r="AD144" s="865"/>
      <c r="AE144" s="865"/>
      <c r="AF144" s="229"/>
      <c r="AG144" s="82"/>
    </row>
    <row r="145" spans="1:33" s="91" customFormat="1" ht="4.5" customHeight="1" x14ac:dyDescent="0.2">
      <c r="A145" s="88"/>
      <c r="B145" s="225"/>
      <c r="C145" s="88"/>
      <c r="D145" s="637"/>
      <c r="E145" s="637"/>
      <c r="F145" s="637"/>
      <c r="G145" s="637"/>
      <c r="H145" s="637"/>
      <c r="I145" s="637"/>
      <c r="J145" s="637"/>
      <c r="K145" s="235"/>
      <c r="L145" s="94"/>
      <c r="M145" s="568"/>
      <c r="N145" s="596"/>
      <c r="O145" s="596"/>
      <c r="P145" s="578"/>
      <c r="Q145" s="596"/>
      <c r="R145" s="596"/>
      <c r="S145" s="596"/>
      <c r="T145" s="596"/>
      <c r="U145" s="576"/>
      <c r="V145" s="569"/>
      <c r="W145" s="89"/>
      <c r="X145" s="233"/>
      <c r="Y145" s="90"/>
      <c r="Z145" s="228"/>
      <c r="AA145" s="82"/>
      <c r="AB145" s="82"/>
      <c r="AC145" s="82"/>
      <c r="AD145" s="236"/>
      <c r="AE145" s="236"/>
      <c r="AF145" s="234"/>
      <c r="AG145" s="82"/>
    </row>
    <row r="146" spans="1:33" s="91" customFormat="1" ht="16.5" customHeight="1" x14ac:dyDescent="0.2">
      <c r="A146" s="88">
        <v>37</v>
      </c>
      <c r="B146" s="225"/>
      <c r="C146" s="88"/>
      <c r="D146" s="973" t="s">
        <v>287</v>
      </c>
      <c r="E146" s="973"/>
      <c r="F146" s="973"/>
      <c r="G146" s="973"/>
      <c r="H146" s="973"/>
      <c r="I146" s="973"/>
      <c r="J146" s="973"/>
      <c r="K146" s="531" t="s">
        <v>0</v>
      </c>
      <c r="L146" s="94"/>
      <c r="M146" s="568"/>
      <c r="N146" s="596"/>
      <c r="O146" s="596"/>
      <c r="P146" s="596"/>
      <c r="Q146" s="596"/>
      <c r="R146" s="596"/>
      <c r="S146" s="596"/>
      <c r="T146" s="576"/>
      <c r="U146" s="601">
        <v>0</v>
      </c>
      <c r="V146" s="569"/>
      <c r="W146" s="88"/>
      <c r="X146" s="233"/>
      <c r="Y146" s="90"/>
      <c r="Z146" s="228"/>
      <c r="AA146" s="82"/>
      <c r="AB146" s="82"/>
      <c r="AC146" s="82"/>
      <c r="AD146" s="262"/>
      <c r="AE146" s="262"/>
      <c r="AF146" s="234"/>
      <c r="AG146" s="82"/>
    </row>
    <row r="147" spans="1:33" s="91" customFormat="1" ht="9" customHeight="1" x14ac:dyDescent="0.2">
      <c r="A147" s="88"/>
      <c r="B147" s="225"/>
      <c r="C147" s="88"/>
      <c r="D147" s="633"/>
      <c r="E147" s="633"/>
      <c r="F147" s="633"/>
      <c r="G147" s="633"/>
      <c r="H147" s="633"/>
      <c r="I147" s="633"/>
      <c r="J147" s="633"/>
      <c r="K147" s="206"/>
      <c r="L147" s="94"/>
      <c r="M147" s="568"/>
      <c r="N147" s="596"/>
      <c r="O147" s="596"/>
      <c r="P147" s="578"/>
      <c r="Q147" s="596"/>
      <c r="R147" s="596"/>
      <c r="S147" s="596"/>
      <c r="T147" s="596"/>
      <c r="U147" s="577" t="s">
        <v>384</v>
      </c>
      <c r="V147" s="569"/>
      <c r="W147" s="89"/>
      <c r="X147" s="204"/>
      <c r="Y147" s="90"/>
      <c r="Z147" s="199"/>
      <c r="AA147" s="207"/>
      <c r="AB147" s="207"/>
      <c r="AC147" s="82"/>
      <c r="AD147" s="648"/>
      <c r="AE147" s="649"/>
      <c r="AF147" s="234"/>
      <c r="AG147" s="82"/>
    </row>
    <row r="148" spans="1:33" s="91" customFormat="1" ht="7.5" customHeight="1" x14ac:dyDescent="0.2">
      <c r="A148" s="88"/>
      <c r="B148" s="225"/>
      <c r="C148" s="88"/>
      <c r="D148" s="633"/>
      <c r="E148" s="633"/>
      <c r="F148" s="633"/>
      <c r="G148" s="633"/>
      <c r="H148" s="633"/>
      <c r="I148" s="633"/>
      <c r="J148" s="633"/>
      <c r="K148" s="206"/>
      <c r="L148" s="94"/>
      <c r="M148" s="568"/>
      <c r="N148" s="602"/>
      <c r="O148" s="602"/>
      <c r="P148" s="602"/>
      <c r="Q148" s="602"/>
      <c r="R148" s="602"/>
      <c r="S148" s="602"/>
      <c r="T148" s="602"/>
      <c r="U148" s="602"/>
      <c r="V148" s="569"/>
      <c r="W148" s="89"/>
      <c r="X148" s="233"/>
      <c r="Y148" s="90"/>
      <c r="Z148" s="228"/>
      <c r="AA148" s="82"/>
      <c r="AB148" s="82"/>
      <c r="AC148" s="82"/>
      <c r="AD148" s="262"/>
      <c r="AE148" s="262"/>
      <c r="AF148" s="234"/>
      <c r="AG148" s="82"/>
    </row>
    <row r="149" spans="1:33" s="91" customFormat="1" ht="11.25" customHeight="1" thickBot="1" x14ac:dyDescent="0.25">
      <c r="A149" s="88"/>
      <c r="B149" s="225"/>
      <c r="C149" s="88"/>
      <c r="D149" s="633"/>
      <c r="E149" s="633"/>
      <c r="F149" s="633"/>
      <c r="G149" s="633"/>
      <c r="H149" s="633"/>
      <c r="I149" s="633"/>
      <c r="J149" s="633"/>
      <c r="K149" s="206"/>
      <c r="L149" s="94"/>
      <c r="M149" s="903" t="s">
        <v>317</v>
      </c>
      <c r="N149" s="904"/>
      <c r="O149" s="904"/>
      <c r="P149" s="904"/>
      <c r="Q149" s="904"/>
      <c r="R149" s="904"/>
      <c r="S149" s="904"/>
      <c r="T149" s="904"/>
      <c r="U149" s="904"/>
      <c r="V149" s="905"/>
      <c r="W149" s="89"/>
      <c r="X149" s="233"/>
      <c r="Y149" s="90"/>
      <c r="Z149" s="228"/>
      <c r="AA149" s="82"/>
      <c r="AB149" s="82"/>
      <c r="AC149" s="82"/>
      <c r="AD149" s="262"/>
      <c r="AE149" s="262"/>
      <c r="AF149" s="234"/>
      <c r="AG149" s="82"/>
    </row>
    <row r="150" spans="1:33" s="91" customFormat="1" ht="7.5" customHeight="1" thickTop="1" thickBot="1" x14ac:dyDescent="0.25">
      <c r="A150" s="88"/>
      <c r="B150" s="225"/>
      <c r="C150" s="88"/>
      <c r="D150" s="633"/>
      <c r="E150" s="633"/>
      <c r="F150" s="633"/>
      <c r="G150" s="633"/>
      <c r="H150" s="633"/>
      <c r="I150" s="633"/>
      <c r="J150" s="633"/>
      <c r="K150" s="206"/>
      <c r="L150" s="94"/>
      <c r="M150" s="620"/>
      <c r="N150" s="620"/>
      <c r="O150" s="620"/>
      <c r="P150" s="237"/>
      <c r="Q150" s="620"/>
      <c r="R150" s="620"/>
      <c r="S150" s="620"/>
      <c r="T150" s="237"/>
      <c r="U150" s="620"/>
      <c r="V150" s="620"/>
      <c r="W150" s="262"/>
      <c r="X150" s="233"/>
      <c r="Y150" s="90"/>
      <c r="Z150" s="228"/>
      <c r="AA150" s="82"/>
      <c r="AB150" s="82"/>
      <c r="AC150" s="82"/>
      <c r="AD150" s="262"/>
      <c r="AE150" s="262"/>
      <c r="AF150" s="234"/>
      <c r="AG150" s="82"/>
    </row>
    <row r="151" spans="1:33" s="91" customFormat="1" ht="11.25" customHeight="1" thickTop="1" x14ac:dyDescent="0.2">
      <c r="A151" s="88"/>
      <c r="B151" s="225"/>
      <c r="C151" s="88"/>
      <c r="D151" s="633"/>
      <c r="E151" s="633"/>
      <c r="F151" s="633"/>
      <c r="G151" s="633"/>
      <c r="H151" s="633"/>
      <c r="I151" s="633"/>
      <c r="J151" s="633"/>
      <c r="K151" s="206"/>
      <c r="L151" s="94"/>
      <c r="M151" s="754" t="s">
        <v>320</v>
      </c>
      <c r="N151" s="755"/>
      <c r="O151" s="755"/>
      <c r="P151" s="755"/>
      <c r="Q151" s="755"/>
      <c r="R151" s="755"/>
      <c r="S151" s="755"/>
      <c r="T151" s="755"/>
      <c r="U151" s="755"/>
      <c r="V151" s="756"/>
      <c r="W151" s="262"/>
      <c r="X151" s="233"/>
      <c r="Y151" s="90"/>
      <c r="Z151" s="228"/>
      <c r="AA151" s="82"/>
      <c r="AB151" s="82"/>
      <c r="AC151" s="82"/>
      <c r="AD151" s="262"/>
      <c r="AE151" s="262"/>
      <c r="AF151" s="234"/>
      <c r="AG151" s="82"/>
    </row>
    <row r="152" spans="1:33" s="91" customFormat="1" ht="16.5" customHeight="1" x14ac:dyDescent="0.2">
      <c r="A152" s="88">
        <v>38</v>
      </c>
      <c r="B152" s="225"/>
      <c r="C152" s="88"/>
      <c r="D152" s="757" t="s">
        <v>425</v>
      </c>
      <c r="E152" s="757"/>
      <c r="F152" s="757"/>
      <c r="G152" s="757"/>
      <c r="H152" s="757"/>
      <c r="I152" s="757"/>
      <c r="J152" s="757"/>
      <c r="K152" s="232" t="s">
        <v>0</v>
      </c>
      <c r="L152" s="100"/>
      <c r="M152" s="603"/>
      <c r="N152" s="604"/>
      <c r="O152" s="604"/>
      <c r="P152" s="604"/>
      <c r="Q152" s="604"/>
      <c r="R152" s="604"/>
      <c r="S152" s="604"/>
      <c r="T152" s="604"/>
      <c r="U152" s="604"/>
      <c r="V152" s="605"/>
      <c r="W152" s="544"/>
      <c r="X152" s="233"/>
      <c r="Y152" s="90"/>
      <c r="Z152" s="228"/>
      <c r="AA152" s="758">
        <f>SUM(U155:U190)</f>
        <v>0</v>
      </c>
      <c r="AB152" s="759"/>
      <c r="AC152" s="82"/>
      <c r="AD152" s="760" t="s">
        <v>297</v>
      </c>
      <c r="AE152" s="760"/>
      <c r="AF152" s="234"/>
      <c r="AG152" s="82"/>
    </row>
    <row r="153" spans="1:33" s="91" customFormat="1" ht="3" customHeight="1" x14ac:dyDescent="0.2">
      <c r="A153" s="88"/>
      <c r="B153" s="225"/>
      <c r="C153" s="88"/>
      <c r="D153" s="638"/>
      <c r="E153" s="652"/>
      <c r="F153" s="652"/>
      <c r="G153" s="652"/>
      <c r="H153" s="652"/>
      <c r="I153" s="652"/>
      <c r="J153" s="638"/>
      <c r="K153" s="232"/>
      <c r="L153" s="100"/>
      <c r="M153" s="603"/>
      <c r="N153" s="604"/>
      <c r="O153" s="604"/>
      <c r="P153" s="604"/>
      <c r="Q153" s="604"/>
      <c r="R153" s="604"/>
      <c r="S153" s="604"/>
      <c r="T153" s="604"/>
      <c r="U153" s="604"/>
      <c r="V153" s="605"/>
      <c r="W153" s="544"/>
      <c r="X153" s="233"/>
      <c r="Y153" s="90"/>
      <c r="Z153" s="228"/>
      <c r="AA153" s="82"/>
      <c r="AB153" s="82"/>
      <c r="AC153" s="82"/>
      <c r="AD153" s="262"/>
      <c r="AE153" s="262"/>
      <c r="AF153" s="234"/>
      <c r="AG153" s="82"/>
    </row>
    <row r="154" spans="1:33" s="91" customFormat="1" ht="11.25" customHeight="1" x14ac:dyDescent="0.2">
      <c r="A154" s="88"/>
      <c r="B154" s="225"/>
      <c r="C154" s="88"/>
      <c r="D154" s="639"/>
      <c r="E154" s="653"/>
      <c r="F154" s="653"/>
      <c r="G154" s="653"/>
      <c r="H154" s="653"/>
      <c r="I154" s="653"/>
      <c r="J154" s="639"/>
      <c r="K154" s="735" t="s">
        <v>82</v>
      </c>
      <c r="L154" s="735"/>
      <c r="M154" s="606"/>
      <c r="N154" s="607" t="s">
        <v>83</v>
      </c>
      <c r="O154" s="607"/>
      <c r="P154" s="608"/>
      <c r="Q154" s="608"/>
      <c r="R154" s="608"/>
      <c r="S154" s="608"/>
      <c r="T154" s="608"/>
      <c r="U154" s="609" t="s">
        <v>74</v>
      </c>
      <c r="V154" s="610"/>
      <c r="W154" s="544"/>
      <c r="X154" s="233"/>
      <c r="Y154" s="90"/>
      <c r="Z154" s="228"/>
      <c r="AA154" s="82"/>
      <c r="AB154" s="82"/>
      <c r="AC154" s="82"/>
      <c r="AD154" s="262"/>
      <c r="AE154" s="262"/>
      <c r="AF154" s="234"/>
      <c r="AG154" s="82"/>
    </row>
    <row r="155" spans="1:33" s="91" customFormat="1" ht="14.25" customHeight="1" x14ac:dyDescent="0.2">
      <c r="A155" s="88"/>
      <c r="B155" s="225"/>
      <c r="C155" s="88"/>
      <c r="D155" s="736" t="s">
        <v>84</v>
      </c>
      <c r="E155" s="736"/>
      <c r="F155" s="736"/>
      <c r="G155" s="736"/>
      <c r="H155" s="736"/>
      <c r="I155" s="736"/>
      <c r="J155" s="736"/>
      <c r="K155" s="735" t="s">
        <v>85</v>
      </c>
      <c r="L155" s="735"/>
      <c r="M155" s="611"/>
      <c r="N155" s="737"/>
      <c r="O155" s="737"/>
      <c r="P155" s="737"/>
      <c r="Q155" s="737"/>
      <c r="R155" s="737"/>
      <c r="S155" s="737"/>
      <c r="T155" s="737"/>
      <c r="U155" s="612">
        <v>0</v>
      </c>
      <c r="V155" s="613"/>
      <c r="W155" s="100"/>
      <c r="X155" s="238"/>
      <c r="Y155" s="90"/>
      <c r="Z155" s="228"/>
      <c r="AA155" s="82"/>
      <c r="AB155" s="82"/>
      <c r="AC155" s="82"/>
      <c r="AD155" s="262"/>
      <c r="AE155" s="262"/>
      <c r="AF155" s="239"/>
      <c r="AG155" s="82"/>
    </row>
    <row r="156" spans="1:33" s="91" customFormat="1" ht="14.25" customHeight="1" x14ac:dyDescent="0.2">
      <c r="A156" s="88"/>
      <c r="B156" s="225"/>
      <c r="C156" s="88"/>
      <c r="D156" s="736" t="s">
        <v>219</v>
      </c>
      <c r="E156" s="736"/>
      <c r="F156" s="736"/>
      <c r="G156" s="736"/>
      <c r="H156" s="736"/>
      <c r="I156" s="736"/>
      <c r="J156" s="736"/>
      <c r="K156" s="735" t="s">
        <v>86</v>
      </c>
      <c r="L156" s="735"/>
      <c r="M156" s="611"/>
      <c r="N156" s="737"/>
      <c r="O156" s="737"/>
      <c r="P156" s="737"/>
      <c r="Q156" s="737"/>
      <c r="R156" s="737"/>
      <c r="S156" s="737"/>
      <c r="T156" s="737"/>
      <c r="U156" s="612">
        <v>0</v>
      </c>
      <c r="V156" s="613"/>
      <c r="W156" s="100"/>
      <c r="X156" s="238"/>
      <c r="Y156" s="90"/>
      <c r="Z156" s="228"/>
      <c r="AA156" s="82"/>
      <c r="AB156" s="82"/>
      <c r="AC156" s="82"/>
      <c r="AD156" s="262"/>
      <c r="AE156" s="262"/>
      <c r="AF156" s="239"/>
      <c r="AG156" s="82"/>
    </row>
    <row r="157" spans="1:33" s="91" customFormat="1" ht="14.25" customHeight="1" x14ac:dyDescent="0.2">
      <c r="A157" s="88"/>
      <c r="B157" s="225"/>
      <c r="C157" s="88"/>
      <c r="D157" s="736" t="s">
        <v>220</v>
      </c>
      <c r="E157" s="736"/>
      <c r="F157" s="736"/>
      <c r="G157" s="736"/>
      <c r="H157" s="736"/>
      <c r="I157" s="736"/>
      <c r="J157" s="736"/>
      <c r="K157" s="735" t="s">
        <v>87</v>
      </c>
      <c r="L157" s="735"/>
      <c r="M157" s="611"/>
      <c r="N157" s="737"/>
      <c r="O157" s="737"/>
      <c r="P157" s="737"/>
      <c r="Q157" s="737"/>
      <c r="R157" s="737"/>
      <c r="S157" s="737"/>
      <c r="T157" s="737"/>
      <c r="U157" s="612">
        <v>0</v>
      </c>
      <c r="V157" s="613"/>
      <c r="W157" s="100"/>
      <c r="X157" s="238"/>
      <c r="Y157" s="90"/>
      <c r="Z157" s="228"/>
      <c r="AA157" s="82"/>
      <c r="AB157" s="82"/>
      <c r="AC157" s="82"/>
      <c r="AD157" s="262"/>
      <c r="AE157" s="262"/>
      <c r="AF157" s="239"/>
      <c r="AG157" s="82"/>
    </row>
    <row r="158" spans="1:33" s="91" customFormat="1" ht="14.25" customHeight="1" x14ac:dyDescent="0.2">
      <c r="A158" s="88"/>
      <c r="B158" s="225"/>
      <c r="C158" s="88"/>
      <c r="D158" s="736" t="s">
        <v>221</v>
      </c>
      <c r="E158" s="736"/>
      <c r="F158" s="736"/>
      <c r="G158" s="736"/>
      <c r="H158" s="736"/>
      <c r="I158" s="736"/>
      <c r="J158" s="736"/>
      <c r="K158" s="735" t="s">
        <v>88</v>
      </c>
      <c r="L158" s="735"/>
      <c r="M158" s="611"/>
      <c r="N158" s="737"/>
      <c r="O158" s="737"/>
      <c r="P158" s="737"/>
      <c r="Q158" s="737"/>
      <c r="R158" s="737"/>
      <c r="S158" s="737"/>
      <c r="T158" s="737"/>
      <c r="U158" s="612">
        <v>0</v>
      </c>
      <c r="V158" s="613"/>
      <c r="W158" s="100"/>
      <c r="X158" s="238"/>
      <c r="Y158" s="90"/>
      <c r="Z158" s="228"/>
      <c r="AA158" s="82"/>
      <c r="AB158" s="82"/>
      <c r="AC158" s="82"/>
      <c r="AD158" s="262"/>
      <c r="AE158" s="262"/>
      <c r="AF158" s="239"/>
      <c r="AG158" s="82"/>
    </row>
    <row r="159" spans="1:33" s="91" customFormat="1" ht="14.25" customHeight="1" x14ac:dyDescent="0.2">
      <c r="A159" s="88"/>
      <c r="B159" s="225"/>
      <c r="C159" s="88"/>
      <c r="D159" s="736" t="s">
        <v>222</v>
      </c>
      <c r="E159" s="736"/>
      <c r="F159" s="736"/>
      <c r="G159" s="736"/>
      <c r="H159" s="736"/>
      <c r="I159" s="736"/>
      <c r="J159" s="736"/>
      <c r="K159" s="735" t="s">
        <v>89</v>
      </c>
      <c r="L159" s="735"/>
      <c r="M159" s="611"/>
      <c r="N159" s="737"/>
      <c r="O159" s="737"/>
      <c r="P159" s="737"/>
      <c r="Q159" s="737"/>
      <c r="R159" s="737"/>
      <c r="S159" s="737"/>
      <c r="T159" s="737"/>
      <c r="U159" s="612">
        <v>0</v>
      </c>
      <c r="V159" s="613"/>
      <c r="W159" s="100"/>
      <c r="X159" s="238"/>
      <c r="Y159" s="90"/>
      <c r="Z159" s="228"/>
      <c r="AA159" s="82"/>
      <c r="AB159" s="82"/>
      <c r="AC159" s="82"/>
      <c r="AD159" s="262"/>
      <c r="AE159" s="262"/>
      <c r="AF159" s="239"/>
      <c r="AG159" s="82"/>
    </row>
    <row r="160" spans="1:33" s="91" customFormat="1" ht="14.25" customHeight="1" x14ac:dyDescent="0.2">
      <c r="A160" s="88"/>
      <c r="B160" s="225"/>
      <c r="C160" s="88"/>
      <c r="D160" s="979"/>
      <c r="E160" s="979"/>
      <c r="F160" s="979"/>
      <c r="G160" s="979"/>
      <c r="H160" s="979"/>
      <c r="I160" s="979"/>
      <c r="J160" s="979"/>
      <c r="K160" s="735" t="s">
        <v>90</v>
      </c>
      <c r="L160" s="735"/>
      <c r="M160" s="611"/>
      <c r="N160" s="737"/>
      <c r="O160" s="737"/>
      <c r="P160" s="737"/>
      <c r="Q160" s="737"/>
      <c r="R160" s="737"/>
      <c r="S160" s="737"/>
      <c r="T160" s="737"/>
      <c r="U160" s="612">
        <v>0</v>
      </c>
      <c r="V160" s="613"/>
      <c r="W160" s="100"/>
      <c r="X160" s="238"/>
      <c r="Y160" s="90"/>
      <c r="Z160" s="228"/>
      <c r="AA160" s="82"/>
      <c r="AB160" s="82"/>
      <c r="AC160" s="82"/>
      <c r="AD160" s="262"/>
      <c r="AE160" s="262"/>
      <c r="AF160" s="239"/>
      <c r="AG160" s="82"/>
    </row>
    <row r="161" spans="1:33" s="91" customFormat="1" ht="14.25" customHeight="1" x14ac:dyDescent="0.2">
      <c r="A161" s="88"/>
      <c r="B161" s="225"/>
      <c r="C161" s="88"/>
      <c r="D161" s="544"/>
      <c r="E161" s="650"/>
      <c r="F161" s="650"/>
      <c r="G161" s="650"/>
      <c r="H161" s="650"/>
      <c r="I161" s="650"/>
      <c r="J161" s="544"/>
      <c r="K161" s="735" t="s">
        <v>91</v>
      </c>
      <c r="L161" s="735"/>
      <c r="M161" s="611"/>
      <c r="N161" s="737"/>
      <c r="O161" s="737"/>
      <c r="P161" s="737"/>
      <c r="Q161" s="737"/>
      <c r="R161" s="737"/>
      <c r="S161" s="737"/>
      <c r="T161" s="737"/>
      <c r="U161" s="612">
        <v>0</v>
      </c>
      <c r="V161" s="613"/>
      <c r="W161" s="100"/>
      <c r="X161" s="238"/>
      <c r="Y161" s="90"/>
      <c r="Z161" s="228"/>
      <c r="AA161" s="82"/>
      <c r="AB161" s="82"/>
      <c r="AC161" s="82"/>
      <c r="AD161" s="262"/>
      <c r="AE161" s="262"/>
      <c r="AF161" s="239"/>
      <c r="AG161" s="82"/>
    </row>
    <row r="162" spans="1:33" s="91" customFormat="1" ht="14.25" customHeight="1" x14ac:dyDescent="0.2">
      <c r="A162" s="88"/>
      <c r="B162" s="225"/>
      <c r="C162" s="88"/>
      <c r="D162" s="544"/>
      <c r="E162" s="650"/>
      <c r="F162" s="650"/>
      <c r="G162" s="650"/>
      <c r="H162" s="650"/>
      <c r="I162" s="650"/>
      <c r="J162" s="544"/>
      <c r="K162" s="735" t="s">
        <v>92</v>
      </c>
      <c r="L162" s="735"/>
      <c r="M162" s="611"/>
      <c r="N162" s="737"/>
      <c r="O162" s="737"/>
      <c r="P162" s="737"/>
      <c r="Q162" s="737"/>
      <c r="R162" s="737"/>
      <c r="S162" s="737"/>
      <c r="T162" s="737"/>
      <c r="U162" s="612">
        <v>0</v>
      </c>
      <c r="V162" s="613"/>
      <c r="W162" s="100"/>
      <c r="X162" s="238"/>
      <c r="Y162" s="90"/>
      <c r="Z162" s="228"/>
      <c r="AA162" s="82"/>
      <c r="AB162" s="82"/>
      <c r="AC162" s="82"/>
      <c r="AD162" s="262"/>
      <c r="AE162" s="262"/>
      <c r="AF162" s="239"/>
      <c r="AG162" s="82"/>
    </row>
    <row r="163" spans="1:33" s="91" customFormat="1" ht="14.25" customHeight="1" x14ac:dyDescent="0.2">
      <c r="A163" s="88"/>
      <c r="B163" s="225"/>
      <c r="C163" s="88"/>
      <c r="D163" s="544"/>
      <c r="E163" s="650"/>
      <c r="F163" s="650"/>
      <c r="G163" s="650"/>
      <c r="H163" s="650"/>
      <c r="I163" s="650"/>
      <c r="J163" s="544"/>
      <c r="K163" s="735" t="s">
        <v>93</v>
      </c>
      <c r="L163" s="735"/>
      <c r="M163" s="611"/>
      <c r="N163" s="737"/>
      <c r="O163" s="737"/>
      <c r="P163" s="737"/>
      <c r="Q163" s="737"/>
      <c r="R163" s="737"/>
      <c r="S163" s="737"/>
      <c r="T163" s="737"/>
      <c r="U163" s="612">
        <v>0</v>
      </c>
      <c r="V163" s="613"/>
      <c r="W163" s="100"/>
      <c r="X163" s="238"/>
      <c r="Y163" s="90"/>
      <c r="Z163" s="228"/>
      <c r="AA163" s="82"/>
      <c r="AB163" s="82"/>
      <c r="AC163" s="82"/>
      <c r="AD163" s="262"/>
      <c r="AE163" s="262"/>
      <c r="AF163" s="239"/>
      <c r="AG163" s="82"/>
    </row>
    <row r="164" spans="1:33" s="91" customFormat="1" ht="14.25" customHeight="1" x14ac:dyDescent="0.2">
      <c r="A164" s="88"/>
      <c r="B164" s="225"/>
      <c r="C164" s="88"/>
      <c r="D164" s="544"/>
      <c r="E164" s="650"/>
      <c r="F164" s="650"/>
      <c r="G164" s="650"/>
      <c r="H164" s="650"/>
      <c r="I164" s="650"/>
      <c r="J164" s="544"/>
      <c r="K164" s="735" t="s">
        <v>94</v>
      </c>
      <c r="L164" s="735"/>
      <c r="M164" s="611"/>
      <c r="N164" s="737"/>
      <c r="O164" s="737"/>
      <c r="P164" s="737"/>
      <c r="Q164" s="737"/>
      <c r="R164" s="737"/>
      <c r="S164" s="737"/>
      <c r="T164" s="737"/>
      <c r="U164" s="612">
        <v>0</v>
      </c>
      <c r="V164" s="613"/>
      <c r="W164" s="100"/>
      <c r="X164" s="238"/>
      <c r="Y164" s="90"/>
      <c r="Z164" s="228"/>
      <c r="AA164" s="82"/>
      <c r="AB164" s="82"/>
      <c r="AC164" s="82"/>
      <c r="AD164" s="262"/>
      <c r="AE164" s="262"/>
      <c r="AF164" s="239"/>
      <c r="AG164" s="82"/>
    </row>
    <row r="165" spans="1:33" s="91" customFormat="1" ht="14.25" customHeight="1" x14ac:dyDescent="0.2">
      <c r="A165" s="88"/>
      <c r="B165" s="225"/>
      <c r="C165" s="88"/>
      <c r="D165" s="544"/>
      <c r="E165" s="650"/>
      <c r="F165" s="650"/>
      <c r="G165" s="650"/>
      <c r="H165" s="650"/>
      <c r="I165" s="650"/>
      <c r="J165" s="544"/>
      <c r="K165" s="735" t="s">
        <v>95</v>
      </c>
      <c r="L165" s="735"/>
      <c r="M165" s="611"/>
      <c r="N165" s="737"/>
      <c r="O165" s="737"/>
      <c r="P165" s="737"/>
      <c r="Q165" s="737"/>
      <c r="R165" s="737"/>
      <c r="S165" s="737"/>
      <c r="T165" s="737"/>
      <c r="U165" s="612">
        <v>0</v>
      </c>
      <c r="V165" s="613"/>
      <c r="W165" s="100"/>
      <c r="X165" s="238"/>
      <c r="Y165" s="90"/>
      <c r="Z165" s="228"/>
      <c r="AA165" s="82"/>
      <c r="AB165" s="82"/>
      <c r="AC165" s="82"/>
      <c r="AD165" s="262"/>
      <c r="AE165" s="262"/>
      <c r="AF165" s="239"/>
      <c r="AG165" s="82"/>
    </row>
    <row r="166" spans="1:33" s="91" customFormat="1" ht="14.25" customHeight="1" x14ac:dyDescent="0.2">
      <c r="A166" s="88"/>
      <c r="B166" s="225"/>
      <c r="C166" s="88"/>
      <c r="D166" s="544"/>
      <c r="E166" s="650"/>
      <c r="F166" s="650"/>
      <c r="G166" s="650"/>
      <c r="H166" s="650"/>
      <c r="I166" s="650"/>
      <c r="J166" s="544"/>
      <c r="K166" s="735" t="s">
        <v>96</v>
      </c>
      <c r="L166" s="735"/>
      <c r="M166" s="611"/>
      <c r="N166" s="737"/>
      <c r="O166" s="737"/>
      <c r="P166" s="737"/>
      <c r="Q166" s="737"/>
      <c r="R166" s="737"/>
      <c r="S166" s="737"/>
      <c r="T166" s="737"/>
      <c r="U166" s="612">
        <v>0</v>
      </c>
      <c r="V166" s="613"/>
      <c r="W166" s="100"/>
      <c r="X166" s="238"/>
      <c r="Y166" s="90"/>
      <c r="Z166" s="228"/>
      <c r="AA166" s="82"/>
      <c r="AB166" s="82"/>
      <c r="AC166" s="82"/>
      <c r="AD166" s="262"/>
      <c r="AE166" s="262"/>
      <c r="AF166" s="239"/>
      <c r="AG166" s="82"/>
    </row>
    <row r="167" spans="1:33" s="91" customFormat="1" ht="14.25" customHeight="1" x14ac:dyDescent="0.2">
      <c r="A167" s="88"/>
      <c r="B167" s="225"/>
      <c r="C167" s="88"/>
      <c r="D167" s="544"/>
      <c r="E167" s="650"/>
      <c r="F167" s="650"/>
      <c r="G167" s="650"/>
      <c r="H167" s="650"/>
      <c r="I167" s="650"/>
      <c r="J167" s="544"/>
      <c r="K167" s="735" t="s">
        <v>97</v>
      </c>
      <c r="L167" s="735"/>
      <c r="M167" s="611"/>
      <c r="N167" s="737"/>
      <c r="O167" s="737"/>
      <c r="P167" s="737"/>
      <c r="Q167" s="737"/>
      <c r="R167" s="737"/>
      <c r="S167" s="737"/>
      <c r="T167" s="737"/>
      <c r="U167" s="612">
        <v>0</v>
      </c>
      <c r="V167" s="613"/>
      <c r="W167" s="100"/>
      <c r="X167" s="238"/>
      <c r="Y167" s="90"/>
      <c r="Z167" s="228"/>
      <c r="AA167" s="82"/>
      <c r="AB167" s="82"/>
      <c r="AC167" s="82"/>
      <c r="AD167" s="262"/>
      <c r="AE167" s="262"/>
      <c r="AF167" s="239"/>
      <c r="AG167" s="82"/>
    </row>
    <row r="168" spans="1:33" s="91" customFormat="1" ht="14.25" customHeight="1" x14ac:dyDescent="0.2">
      <c r="A168" s="88"/>
      <c r="B168" s="225"/>
      <c r="C168" s="88"/>
      <c r="D168" s="544"/>
      <c r="E168" s="650"/>
      <c r="F168" s="650"/>
      <c r="G168" s="650"/>
      <c r="H168" s="650"/>
      <c r="I168" s="650"/>
      <c r="J168" s="544"/>
      <c r="K168" s="735" t="s">
        <v>98</v>
      </c>
      <c r="L168" s="735"/>
      <c r="M168" s="611"/>
      <c r="N168" s="737"/>
      <c r="O168" s="737"/>
      <c r="P168" s="737"/>
      <c r="Q168" s="737"/>
      <c r="R168" s="737"/>
      <c r="S168" s="737"/>
      <c r="T168" s="737"/>
      <c r="U168" s="612">
        <v>0</v>
      </c>
      <c r="V168" s="613"/>
      <c r="W168" s="100"/>
      <c r="X168" s="238"/>
      <c r="Y168" s="90"/>
      <c r="Z168" s="228"/>
      <c r="AA168" s="82"/>
      <c r="AB168" s="82"/>
      <c r="AC168" s="82"/>
      <c r="AD168" s="262"/>
      <c r="AE168" s="262"/>
      <c r="AF168" s="239"/>
      <c r="AG168" s="82"/>
    </row>
    <row r="169" spans="1:33" s="91" customFormat="1" ht="14.25" customHeight="1" x14ac:dyDescent="0.2">
      <c r="A169" s="88"/>
      <c r="B169" s="225"/>
      <c r="C169" s="88"/>
      <c r="D169" s="544"/>
      <c r="E169" s="650"/>
      <c r="F169" s="650"/>
      <c r="G169" s="650"/>
      <c r="H169" s="650"/>
      <c r="I169" s="650"/>
      <c r="J169" s="544"/>
      <c r="K169" s="735" t="s">
        <v>99</v>
      </c>
      <c r="L169" s="735"/>
      <c r="M169" s="611"/>
      <c r="N169" s="737"/>
      <c r="O169" s="737"/>
      <c r="P169" s="737"/>
      <c r="Q169" s="737"/>
      <c r="R169" s="737"/>
      <c r="S169" s="737"/>
      <c r="T169" s="737"/>
      <c r="U169" s="612">
        <v>0</v>
      </c>
      <c r="V169" s="613"/>
      <c r="W169" s="100"/>
      <c r="X169" s="238"/>
      <c r="Y169" s="90"/>
      <c r="Z169" s="228"/>
      <c r="AA169" s="82"/>
      <c r="AB169" s="82"/>
      <c r="AC169" s="82"/>
      <c r="AD169" s="262"/>
      <c r="AE169" s="262"/>
      <c r="AF169" s="239"/>
      <c r="AG169" s="82"/>
    </row>
    <row r="170" spans="1:33" s="91" customFormat="1" ht="14.25" customHeight="1" x14ac:dyDescent="0.2">
      <c r="A170" s="88"/>
      <c r="B170" s="225"/>
      <c r="C170" s="88"/>
      <c r="D170" s="544"/>
      <c r="E170" s="650"/>
      <c r="F170" s="650"/>
      <c r="G170" s="650"/>
      <c r="H170" s="650"/>
      <c r="I170" s="650"/>
      <c r="J170" s="544"/>
      <c r="K170" s="735" t="s">
        <v>100</v>
      </c>
      <c r="L170" s="735"/>
      <c r="M170" s="611"/>
      <c r="N170" s="737"/>
      <c r="O170" s="737"/>
      <c r="P170" s="737"/>
      <c r="Q170" s="737"/>
      <c r="R170" s="737"/>
      <c r="S170" s="737"/>
      <c r="T170" s="737"/>
      <c r="U170" s="612">
        <v>0</v>
      </c>
      <c r="V170" s="613"/>
      <c r="W170" s="100"/>
      <c r="X170" s="238"/>
      <c r="Y170" s="90"/>
      <c r="Z170" s="228"/>
      <c r="AA170" s="82"/>
      <c r="AB170" s="82"/>
      <c r="AC170" s="82"/>
      <c r="AD170" s="262"/>
      <c r="AE170" s="262"/>
      <c r="AF170" s="239"/>
      <c r="AG170" s="82"/>
    </row>
    <row r="171" spans="1:33" s="91" customFormat="1" ht="14.25" customHeight="1" x14ac:dyDescent="0.2">
      <c r="A171" s="88"/>
      <c r="B171" s="225"/>
      <c r="C171" s="88"/>
      <c r="D171" s="544"/>
      <c r="E171" s="650"/>
      <c r="F171" s="650"/>
      <c r="G171" s="650"/>
      <c r="H171" s="650"/>
      <c r="I171" s="650"/>
      <c r="J171" s="544"/>
      <c r="K171" s="735" t="s">
        <v>101</v>
      </c>
      <c r="L171" s="735"/>
      <c r="M171" s="611"/>
      <c r="N171" s="737"/>
      <c r="O171" s="737"/>
      <c r="P171" s="737"/>
      <c r="Q171" s="737"/>
      <c r="R171" s="737"/>
      <c r="S171" s="737"/>
      <c r="T171" s="737"/>
      <c r="U171" s="612">
        <v>0</v>
      </c>
      <c r="V171" s="613"/>
      <c r="W171" s="100"/>
      <c r="X171" s="238"/>
      <c r="Y171" s="90"/>
      <c r="Z171" s="228"/>
      <c r="AA171" s="82"/>
      <c r="AB171" s="82"/>
      <c r="AC171" s="82"/>
      <c r="AD171" s="262"/>
      <c r="AE171" s="262"/>
      <c r="AF171" s="239"/>
      <c r="AG171" s="82"/>
    </row>
    <row r="172" spans="1:33" s="91" customFormat="1" ht="14.25" customHeight="1" x14ac:dyDescent="0.2">
      <c r="A172" s="88"/>
      <c r="B172" s="225"/>
      <c r="C172" s="88"/>
      <c r="D172" s="544"/>
      <c r="E172" s="650"/>
      <c r="F172" s="650"/>
      <c r="G172" s="650"/>
      <c r="H172" s="650"/>
      <c r="I172" s="650"/>
      <c r="J172" s="544"/>
      <c r="K172" s="735" t="s">
        <v>102</v>
      </c>
      <c r="L172" s="735"/>
      <c r="M172" s="611"/>
      <c r="N172" s="737"/>
      <c r="O172" s="737"/>
      <c r="P172" s="737"/>
      <c r="Q172" s="737"/>
      <c r="R172" s="737"/>
      <c r="S172" s="737"/>
      <c r="T172" s="737"/>
      <c r="U172" s="612">
        <v>0</v>
      </c>
      <c r="V172" s="613"/>
      <c r="W172" s="100"/>
      <c r="X172" s="238"/>
      <c r="Y172" s="90"/>
      <c r="Z172" s="228"/>
      <c r="AA172" s="82"/>
      <c r="AB172" s="82"/>
      <c r="AC172" s="82"/>
      <c r="AD172" s="262"/>
      <c r="AE172" s="262"/>
      <c r="AF172" s="239"/>
      <c r="AG172" s="82"/>
    </row>
    <row r="173" spans="1:33" s="91" customFormat="1" ht="14.25" customHeight="1" x14ac:dyDescent="0.2">
      <c r="A173" s="88"/>
      <c r="B173" s="225"/>
      <c r="C173" s="88"/>
      <c r="D173" s="544"/>
      <c r="E173" s="650"/>
      <c r="F173" s="650"/>
      <c r="G173" s="650"/>
      <c r="H173" s="650"/>
      <c r="I173" s="650"/>
      <c r="J173" s="544"/>
      <c r="K173" s="735" t="s">
        <v>103</v>
      </c>
      <c r="L173" s="735"/>
      <c r="M173" s="611"/>
      <c r="N173" s="737"/>
      <c r="O173" s="737"/>
      <c r="P173" s="737"/>
      <c r="Q173" s="737"/>
      <c r="R173" s="737"/>
      <c r="S173" s="737"/>
      <c r="T173" s="737"/>
      <c r="U173" s="612">
        <v>0</v>
      </c>
      <c r="V173" s="613"/>
      <c r="W173" s="100"/>
      <c r="X173" s="238"/>
      <c r="Y173" s="90"/>
      <c r="Z173" s="228"/>
      <c r="AA173" s="82"/>
      <c r="AB173" s="82"/>
      <c r="AC173" s="82"/>
      <c r="AD173" s="262"/>
      <c r="AE173" s="262"/>
      <c r="AF173" s="239"/>
      <c r="AG173" s="82"/>
    </row>
    <row r="174" spans="1:33" s="91" customFormat="1" ht="14.25" customHeight="1" x14ac:dyDescent="0.2">
      <c r="A174" s="88"/>
      <c r="B174" s="225"/>
      <c r="C174" s="88"/>
      <c r="D174" s="544"/>
      <c r="E174" s="650"/>
      <c r="F174" s="650"/>
      <c r="G174" s="650"/>
      <c r="H174" s="650"/>
      <c r="I174" s="650"/>
      <c r="J174" s="544"/>
      <c r="K174" s="735" t="s">
        <v>104</v>
      </c>
      <c r="L174" s="735"/>
      <c r="M174" s="611"/>
      <c r="N174" s="737"/>
      <c r="O174" s="737"/>
      <c r="P174" s="737"/>
      <c r="Q174" s="737"/>
      <c r="R174" s="737"/>
      <c r="S174" s="737"/>
      <c r="T174" s="737"/>
      <c r="U174" s="612">
        <v>0</v>
      </c>
      <c r="V174" s="613"/>
      <c r="W174" s="100"/>
      <c r="X174" s="238"/>
      <c r="Y174" s="90"/>
      <c r="Z174" s="228"/>
      <c r="AA174" s="82"/>
      <c r="AB174" s="82"/>
      <c r="AC174" s="82"/>
      <c r="AD174" s="262"/>
      <c r="AE174" s="262"/>
      <c r="AF174" s="239"/>
      <c r="AG174" s="82"/>
    </row>
    <row r="175" spans="1:33" s="91" customFormat="1" ht="14.25" customHeight="1" x14ac:dyDescent="0.2">
      <c r="A175" s="88"/>
      <c r="B175" s="225"/>
      <c r="C175" s="88"/>
      <c r="D175" s="544"/>
      <c r="E175" s="650"/>
      <c r="F175" s="650"/>
      <c r="G175" s="650"/>
      <c r="H175" s="650"/>
      <c r="I175" s="650"/>
      <c r="J175" s="544"/>
      <c r="K175" s="735" t="s">
        <v>105</v>
      </c>
      <c r="L175" s="735"/>
      <c r="M175" s="611"/>
      <c r="N175" s="737"/>
      <c r="O175" s="737"/>
      <c r="P175" s="737"/>
      <c r="Q175" s="737"/>
      <c r="R175" s="737"/>
      <c r="S175" s="737"/>
      <c r="T175" s="737"/>
      <c r="U175" s="612">
        <v>0</v>
      </c>
      <c r="V175" s="613"/>
      <c r="W175" s="100"/>
      <c r="X175" s="238"/>
      <c r="Y175" s="90"/>
      <c r="Z175" s="228"/>
      <c r="AA175" s="82"/>
      <c r="AB175" s="82"/>
      <c r="AC175" s="82"/>
      <c r="AD175" s="262"/>
      <c r="AE175" s="262"/>
      <c r="AF175" s="239"/>
      <c r="AG175" s="82"/>
    </row>
    <row r="176" spans="1:33" s="91" customFormat="1" ht="14.25" customHeight="1" x14ac:dyDescent="0.2">
      <c r="A176" s="88"/>
      <c r="B176" s="225"/>
      <c r="C176" s="88"/>
      <c r="D176" s="544"/>
      <c r="E176" s="650"/>
      <c r="F176" s="650"/>
      <c r="G176" s="650"/>
      <c r="H176" s="650"/>
      <c r="I176" s="650"/>
      <c r="J176" s="544"/>
      <c r="K176" s="735" t="s">
        <v>106</v>
      </c>
      <c r="L176" s="735"/>
      <c r="M176" s="611"/>
      <c r="N176" s="737"/>
      <c r="O176" s="737"/>
      <c r="P176" s="737"/>
      <c r="Q176" s="737"/>
      <c r="R176" s="737"/>
      <c r="S176" s="737"/>
      <c r="T176" s="737"/>
      <c r="U176" s="612">
        <v>0</v>
      </c>
      <c r="V176" s="613"/>
      <c r="W176" s="100"/>
      <c r="X176" s="238"/>
      <c r="Y176" s="90"/>
      <c r="Z176" s="228"/>
      <c r="AA176" s="82"/>
      <c r="AB176" s="82"/>
      <c r="AC176" s="82"/>
      <c r="AD176" s="262"/>
      <c r="AE176" s="262"/>
      <c r="AF176" s="239"/>
      <c r="AG176" s="82"/>
    </row>
    <row r="177" spans="1:33" s="91" customFormat="1" ht="14.25" customHeight="1" x14ac:dyDescent="0.2">
      <c r="A177" s="88"/>
      <c r="B177" s="225"/>
      <c r="C177" s="88"/>
      <c r="D177" s="544"/>
      <c r="E177" s="650"/>
      <c r="F177" s="650"/>
      <c r="G177" s="650"/>
      <c r="H177" s="650"/>
      <c r="I177" s="650"/>
      <c r="J177" s="544"/>
      <c r="K177" s="735" t="s">
        <v>107</v>
      </c>
      <c r="L177" s="735"/>
      <c r="M177" s="611"/>
      <c r="N177" s="737"/>
      <c r="O177" s="737"/>
      <c r="P177" s="737"/>
      <c r="Q177" s="737"/>
      <c r="R177" s="737"/>
      <c r="S177" s="737"/>
      <c r="T177" s="737"/>
      <c r="U177" s="612">
        <v>0</v>
      </c>
      <c r="V177" s="613"/>
      <c r="W177" s="100"/>
      <c r="X177" s="238"/>
      <c r="Y177" s="90"/>
      <c r="Z177" s="228"/>
      <c r="AA177" s="82"/>
      <c r="AB177" s="82"/>
      <c r="AC177" s="82"/>
      <c r="AD177" s="262"/>
      <c r="AE177" s="262"/>
      <c r="AF177" s="239"/>
      <c r="AG177" s="82"/>
    </row>
    <row r="178" spans="1:33" s="91" customFormat="1" ht="14.25" customHeight="1" x14ac:dyDescent="0.2">
      <c r="A178" s="88"/>
      <c r="B178" s="225"/>
      <c r="C178" s="88"/>
      <c r="D178" s="544"/>
      <c r="E178" s="650"/>
      <c r="F178" s="650"/>
      <c r="G178" s="650"/>
      <c r="H178" s="650"/>
      <c r="I178" s="650"/>
      <c r="J178" s="544"/>
      <c r="K178" s="735" t="s">
        <v>108</v>
      </c>
      <c r="L178" s="735"/>
      <c r="M178" s="611"/>
      <c r="N178" s="737"/>
      <c r="O178" s="737"/>
      <c r="P178" s="737"/>
      <c r="Q178" s="737"/>
      <c r="R178" s="737"/>
      <c r="S178" s="737"/>
      <c r="T178" s="737"/>
      <c r="U178" s="612">
        <v>0</v>
      </c>
      <c r="V178" s="613"/>
      <c r="W178" s="100"/>
      <c r="X178" s="238"/>
      <c r="Y178" s="90"/>
      <c r="Z178" s="228"/>
      <c r="AA178" s="82"/>
      <c r="AB178" s="82"/>
      <c r="AC178" s="82"/>
      <c r="AD178" s="262"/>
      <c r="AE178" s="262"/>
      <c r="AF178" s="239"/>
      <c r="AG178" s="82"/>
    </row>
    <row r="179" spans="1:33" s="91" customFormat="1" ht="14.25" customHeight="1" x14ac:dyDescent="0.2">
      <c r="A179" s="88"/>
      <c r="B179" s="225"/>
      <c r="C179" s="88"/>
      <c r="D179" s="544"/>
      <c r="E179" s="650"/>
      <c r="F179" s="650"/>
      <c r="G179" s="650"/>
      <c r="H179" s="650"/>
      <c r="I179" s="650"/>
      <c r="J179" s="544"/>
      <c r="K179" s="735" t="s">
        <v>109</v>
      </c>
      <c r="L179" s="735"/>
      <c r="M179" s="611"/>
      <c r="N179" s="737"/>
      <c r="O179" s="737"/>
      <c r="P179" s="737"/>
      <c r="Q179" s="737"/>
      <c r="R179" s="737"/>
      <c r="S179" s="737"/>
      <c r="T179" s="737"/>
      <c r="U179" s="612">
        <v>0</v>
      </c>
      <c r="V179" s="613"/>
      <c r="W179" s="100"/>
      <c r="X179" s="238"/>
      <c r="Y179" s="90"/>
      <c r="Z179" s="228"/>
      <c r="AA179" s="82"/>
      <c r="AB179" s="82"/>
      <c r="AC179" s="82"/>
      <c r="AD179" s="262"/>
      <c r="AE179" s="262"/>
      <c r="AF179" s="239"/>
      <c r="AG179" s="82"/>
    </row>
    <row r="180" spans="1:33" s="91" customFormat="1" ht="14.25" customHeight="1" x14ac:dyDescent="0.2">
      <c r="A180" s="88"/>
      <c r="B180" s="225"/>
      <c r="C180" s="88"/>
      <c r="D180" s="544"/>
      <c r="E180" s="650"/>
      <c r="F180" s="650"/>
      <c r="G180" s="650"/>
      <c r="H180" s="650"/>
      <c r="I180" s="650"/>
      <c r="J180" s="544"/>
      <c r="K180" s="735" t="s">
        <v>110</v>
      </c>
      <c r="L180" s="735"/>
      <c r="M180" s="611"/>
      <c r="N180" s="737"/>
      <c r="O180" s="737"/>
      <c r="P180" s="737"/>
      <c r="Q180" s="737"/>
      <c r="R180" s="737"/>
      <c r="S180" s="737"/>
      <c r="T180" s="737"/>
      <c r="U180" s="612">
        <v>0</v>
      </c>
      <c r="V180" s="613"/>
      <c r="W180" s="100"/>
      <c r="X180" s="238"/>
      <c r="Y180" s="90"/>
      <c r="Z180" s="228"/>
      <c r="AA180" s="82"/>
      <c r="AB180" s="82"/>
      <c r="AC180" s="82"/>
      <c r="AD180" s="262"/>
      <c r="AE180" s="262"/>
      <c r="AF180" s="239"/>
      <c r="AG180" s="82"/>
    </row>
    <row r="181" spans="1:33" s="91" customFormat="1" ht="14.25" customHeight="1" x14ac:dyDescent="0.2">
      <c r="A181" s="88"/>
      <c r="B181" s="225"/>
      <c r="C181" s="88"/>
      <c r="D181" s="544"/>
      <c r="E181" s="650"/>
      <c r="F181" s="650"/>
      <c r="G181" s="650"/>
      <c r="H181" s="650"/>
      <c r="I181" s="650"/>
      <c r="J181" s="544"/>
      <c r="K181" s="735" t="s">
        <v>111</v>
      </c>
      <c r="L181" s="735"/>
      <c r="M181" s="611"/>
      <c r="N181" s="737"/>
      <c r="O181" s="737"/>
      <c r="P181" s="737"/>
      <c r="Q181" s="737"/>
      <c r="R181" s="737"/>
      <c r="S181" s="737"/>
      <c r="T181" s="737"/>
      <c r="U181" s="612">
        <v>0</v>
      </c>
      <c r="V181" s="613"/>
      <c r="W181" s="100"/>
      <c r="X181" s="238"/>
      <c r="Y181" s="90"/>
      <c r="Z181" s="228"/>
      <c r="AA181" s="82"/>
      <c r="AB181" s="82"/>
      <c r="AC181" s="82"/>
      <c r="AD181" s="262"/>
      <c r="AE181" s="262"/>
      <c r="AF181" s="239"/>
      <c r="AG181" s="82"/>
    </row>
    <row r="182" spans="1:33" s="91" customFormat="1" ht="14.25" customHeight="1" x14ac:dyDescent="0.2">
      <c r="A182" s="88"/>
      <c r="B182" s="225"/>
      <c r="C182" s="88"/>
      <c r="D182" s="544"/>
      <c r="E182" s="650"/>
      <c r="F182" s="650"/>
      <c r="G182" s="650"/>
      <c r="H182" s="650"/>
      <c r="I182" s="650"/>
      <c r="J182" s="544"/>
      <c r="K182" s="735" t="s">
        <v>112</v>
      </c>
      <c r="L182" s="735"/>
      <c r="M182" s="611"/>
      <c r="N182" s="737"/>
      <c r="O182" s="737"/>
      <c r="P182" s="737"/>
      <c r="Q182" s="737"/>
      <c r="R182" s="737"/>
      <c r="S182" s="737"/>
      <c r="T182" s="737"/>
      <c r="U182" s="612">
        <v>0</v>
      </c>
      <c r="V182" s="613"/>
      <c r="W182" s="100"/>
      <c r="X182" s="238"/>
      <c r="Y182" s="90"/>
      <c r="Z182" s="228"/>
      <c r="AA182" s="82"/>
      <c r="AB182" s="82"/>
      <c r="AC182" s="82"/>
      <c r="AD182" s="262"/>
      <c r="AE182" s="262"/>
      <c r="AF182" s="239"/>
      <c r="AG182" s="82"/>
    </row>
    <row r="183" spans="1:33" s="91" customFormat="1" ht="14.25" customHeight="1" x14ac:dyDescent="0.2">
      <c r="A183" s="88"/>
      <c r="B183" s="225"/>
      <c r="C183" s="88"/>
      <c r="D183" s="544"/>
      <c r="E183" s="650"/>
      <c r="F183" s="650"/>
      <c r="G183" s="650"/>
      <c r="H183" s="650"/>
      <c r="I183" s="650"/>
      <c r="J183" s="544"/>
      <c r="K183" s="735" t="s">
        <v>113</v>
      </c>
      <c r="L183" s="735"/>
      <c r="M183" s="611"/>
      <c r="N183" s="737"/>
      <c r="O183" s="737"/>
      <c r="P183" s="737"/>
      <c r="Q183" s="737"/>
      <c r="R183" s="737"/>
      <c r="S183" s="737"/>
      <c r="T183" s="737"/>
      <c r="U183" s="612">
        <v>0</v>
      </c>
      <c r="V183" s="613"/>
      <c r="W183" s="100"/>
      <c r="X183" s="238"/>
      <c r="Y183" s="90"/>
      <c r="Z183" s="228"/>
      <c r="AA183" s="82"/>
      <c r="AB183" s="82"/>
      <c r="AC183" s="82"/>
      <c r="AD183" s="262"/>
      <c r="AE183" s="262"/>
      <c r="AF183" s="239"/>
      <c r="AG183" s="82"/>
    </row>
    <row r="184" spans="1:33" s="91" customFormat="1" ht="14.25" customHeight="1" x14ac:dyDescent="0.2">
      <c r="A184" s="88"/>
      <c r="B184" s="225"/>
      <c r="C184" s="88"/>
      <c r="D184" s="544"/>
      <c r="E184" s="650"/>
      <c r="F184" s="650"/>
      <c r="G184" s="650"/>
      <c r="H184" s="650"/>
      <c r="I184" s="650"/>
      <c r="J184" s="544"/>
      <c r="K184" s="735" t="s">
        <v>114</v>
      </c>
      <c r="L184" s="735"/>
      <c r="M184" s="611"/>
      <c r="N184" s="737"/>
      <c r="O184" s="737"/>
      <c r="P184" s="737"/>
      <c r="Q184" s="737"/>
      <c r="R184" s="737"/>
      <c r="S184" s="737"/>
      <c r="T184" s="737"/>
      <c r="U184" s="612">
        <v>0</v>
      </c>
      <c r="V184" s="613"/>
      <c r="W184" s="100"/>
      <c r="X184" s="238"/>
      <c r="Y184" s="90"/>
      <c r="Z184" s="228"/>
      <c r="AA184" s="82"/>
      <c r="AB184" s="82"/>
      <c r="AC184" s="82"/>
      <c r="AD184" s="262"/>
      <c r="AE184" s="262"/>
      <c r="AF184" s="239"/>
      <c r="AG184" s="82"/>
    </row>
    <row r="185" spans="1:33" s="91" customFormat="1" ht="14.25" customHeight="1" x14ac:dyDescent="0.2">
      <c r="A185" s="88"/>
      <c r="B185" s="225"/>
      <c r="C185" s="88"/>
      <c r="D185" s="544"/>
      <c r="E185" s="650"/>
      <c r="F185" s="650"/>
      <c r="G185" s="650"/>
      <c r="H185" s="650"/>
      <c r="I185" s="650"/>
      <c r="J185" s="544"/>
      <c r="K185" s="735" t="s">
        <v>115</v>
      </c>
      <c r="L185" s="735"/>
      <c r="M185" s="611"/>
      <c r="N185" s="737"/>
      <c r="O185" s="737"/>
      <c r="P185" s="737"/>
      <c r="Q185" s="737"/>
      <c r="R185" s="737"/>
      <c r="S185" s="737"/>
      <c r="T185" s="737"/>
      <c r="U185" s="612">
        <v>0</v>
      </c>
      <c r="V185" s="613"/>
      <c r="W185" s="100"/>
      <c r="X185" s="238"/>
      <c r="Y185" s="90"/>
      <c r="Z185" s="228"/>
      <c r="AA185" s="82"/>
      <c r="AB185" s="82"/>
      <c r="AC185" s="82"/>
      <c r="AD185" s="262"/>
      <c r="AE185" s="262"/>
      <c r="AF185" s="239"/>
      <c r="AG185" s="82"/>
    </row>
    <row r="186" spans="1:33" s="91" customFormat="1" ht="14.25" customHeight="1" x14ac:dyDescent="0.2">
      <c r="A186" s="88"/>
      <c r="B186" s="225"/>
      <c r="C186" s="88"/>
      <c r="D186" s="544"/>
      <c r="E186" s="650"/>
      <c r="F186" s="650"/>
      <c r="G186" s="650"/>
      <c r="H186" s="650"/>
      <c r="I186" s="650"/>
      <c r="J186" s="544"/>
      <c r="K186" s="735" t="s">
        <v>116</v>
      </c>
      <c r="L186" s="735"/>
      <c r="M186" s="611"/>
      <c r="N186" s="737"/>
      <c r="O186" s="737"/>
      <c r="P186" s="737"/>
      <c r="Q186" s="737"/>
      <c r="R186" s="737"/>
      <c r="S186" s="737"/>
      <c r="T186" s="737"/>
      <c r="U186" s="612">
        <v>0</v>
      </c>
      <c r="V186" s="613"/>
      <c r="W186" s="100"/>
      <c r="X186" s="238"/>
      <c r="Y186" s="90"/>
      <c r="Z186" s="228"/>
      <c r="AA186" s="82"/>
      <c r="AB186" s="82"/>
      <c r="AC186" s="82"/>
      <c r="AD186" s="262"/>
      <c r="AE186" s="262"/>
      <c r="AF186" s="239"/>
      <c r="AG186" s="82"/>
    </row>
    <row r="187" spans="1:33" s="91" customFormat="1" ht="14.25" customHeight="1" x14ac:dyDescent="0.2">
      <c r="A187" s="88"/>
      <c r="B187" s="225"/>
      <c r="C187" s="88"/>
      <c r="D187" s="544"/>
      <c r="E187" s="650"/>
      <c r="F187" s="650"/>
      <c r="G187" s="650"/>
      <c r="H187" s="650"/>
      <c r="I187" s="650"/>
      <c r="J187" s="544"/>
      <c r="K187" s="735" t="s">
        <v>117</v>
      </c>
      <c r="L187" s="735"/>
      <c r="M187" s="611"/>
      <c r="N187" s="737"/>
      <c r="O187" s="737"/>
      <c r="P187" s="737"/>
      <c r="Q187" s="737"/>
      <c r="R187" s="737"/>
      <c r="S187" s="737"/>
      <c r="T187" s="737"/>
      <c r="U187" s="612">
        <v>0</v>
      </c>
      <c r="V187" s="613"/>
      <c r="W187" s="100"/>
      <c r="X187" s="238"/>
      <c r="Y187" s="90"/>
      <c r="Z187" s="228"/>
      <c r="AA187" s="82"/>
      <c r="AB187" s="82"/>
      <c r="AC187" s="82"/>
      <c r="AD187" s="262"/>
      <c r="AE187" s="262"/>
      <c r="AF187" s="239"/>
      <c r="AG187" s="82"/>
    </row>
    <row r="188" spans="1:33" s="91" customFormat="1" ht="14.25" customHeight="1" x14ac:dyDescent="0.2">
      <c r="A188" s="88"/>
      <c r="B188" s="225"/>
      <c r="C188" s="88"/>
      <c r="D188" s="544"/>
      <c r="E188" s="650"/>
      <c r="F188" s="650"/>
      <c r="G188" s="650"/>
      <c r="H188" s="650"/>
      <c r="I188" s="650"/>
      <c r="J188" s="544"/>
      <c r="K188" s="735" t="s">
        <v>118</v>
      </c>
      <c r="L188" s="735"/>
      <c r="M188" s="611"/>
      <c r="N188" s="737"/>
      <c r="O188" s="737"/>
      <c r="P188" s="737"/>
      <c r="Q188" s="737"/>
      <c r="R188" s="737"/>
      <c r="S188" s="737"/>
      <c r="T188" s="737"/>
      <c r="U188" s="612">
        <v>0</v>
      </c>
      <c r="V188" s="613"/>
      <c r="W188" s="100"/>
      <c r="X188" s="238"/>
      <c r="Y188" s="90"/>
      <c r="Z188" s="228"/>
      <c r="AA188" s="82"/>
      <c r="AB188" s="82"/>
      <c r="AC188" s="82"/>
      <c r="AD188" s="262"/>
      <c r="AE188" s="262"/>
      <c r="AF188" s="239"/>
      <c r="AG188" s="82"/>
    </row>
    <row r="189" spans="1:33" s="91" customFormat="1" ht="14.25" customHeight="1" x14ac:dyDescent="0.2">
      <c r="A189" s="88"/>
      <c r="B189" s="225"/>
      <c r="C189" s="88"/>
      <c r="D189" s="544"/>
      <c r="E189" s="650"/>
      <c r="F189" s="650"/>
      <c r="G189" s="650"/>
      <c r="H189" s="650"/>
      <c r="I189" s="650"/>
      <c r="J189" s="544"/>
      <c r="K189" s="735" t="s">
        <v>119</v>
      </c>
      <c r="L189" s="735"/>
      <c r="M189" s="611"/>
      <c r="N189" s="737"/>
      <c r="O189" s="737"/>
      <c r="P189" s="737"/>
      <c r="Q189" s="737"/>
      <c r="R189" s="737"/>
      <c r="S189" s="737"/>
      <c r="T189" s="737"/>
      <c r="U189" s="612">
        <v>0</v>
      </c>
      <c r="V189" s="613"/>
      <c r="W189" s="100"/>
      <c r="X189" s="238"/>
      <c r="Y189" s="90"/>
      <c r="Z189" s="228"/>
      <c r="AA189" s="82"/>
      <c r="AB189" s="82"/>
      <c r="AC189" s="82"/>
      <c r="AD189" s="262"/>
      <c r="AE189" s="262"/>
      <c r="AF189" s="239"/>
      <c r="AG189" s="82"/>
    </row>
    <row r="190" spans="1:33" s="91" customFormat="1" ht="14.25" customHeight="1" x14ac:dyDescent="0.2">
      <c r="A190" s="88"/>
      <c r="B190" s="225"/>
      <c r="C190" s="88"/>
      <c r="D190" s="544"/>
      <c r="E190" s="650"/>
      <c r="F190" s="650"/>
      <c r="G190" s="650"/>
      <c r="H190" s="650"/>
      <c r="I190" s="650"/>
      <c r="J190" s="544"/>
      <c r="K190" s="735" t="s">
        <v>120</v>
      </c>
      <c r="L190" s="735"/>
      <c r="M190" s="611"/>
      <c r="N190" s="737"/>
      <c r="O190" s="737"/>
      <c r="P190" s="737"/>
      <c r="Q190" s="737"/>
      <c r="R190" s="737"/>
      <c r="S190" s="737"/>
      <c r="T190" s="737"/>
      <c r="U190" s="612">
        <v>0</v>
      </c>
      <c r="V190" s="613"/>
      <c r="W190" s="100"/>
      <c r="X190" s="238"/>
      <c r="Y190" s="90"/>
      <c r="Z190" s="228"/>
      <c r="AA190" s="82"/>
      <c r="AB190" s="82"/>
      <c r="AC190" s="82"/>
      <c r="AD190" s="262"/>
      <c r="AE190" s="262"/>
      <c r="AF190" s="239"/>
      <c r="AG190" s="82"/>
    </row>
    <row r="191" spans="1:33" s="91" customFormat="1" ht="7.5" customHeight="1" x14ac:dyDescent="0.2">
      <c r="A191" s="88"/>
      <c r="B191" s="225"/>
      <c r="C191" s="88"/>
      <c r="D191" s="262"/>
      <c r="E191" s="654"/>
      <c r="F191" s="654"/>
      <c r="G191" s="654"/>
      <c r="H191" s="654"/>
      <c r="I191" s="654"/>
      <c r="J191" s="262"/>
      <c r="K191" s="206"/>
      <c r="L191" s="262"/>
      <c r="M191" s="614"/>
      <c r="N191" s="615"/>
      <c r="O191" s="615"/>
      <c r="P191" s="615"/>
      <c r="Q191" s="615"/>
      <c r="R191" s="615"/>
      <c r="S191" s="615"/>
      <c r="T191" s="615"/>
      <c r="U191" s="615"/>
      <c r="V191" s="616"/>
      <c r="W191" s="94"/>
      <c r="X191" s="238"/>
      <c r="Y191" s="90"/>
      <c r="Z191" s="228"/>
      <c r="AA191" s="82"/>
      <c r="AB191" s="82"/>
      <c r="AC191" s="82"/>
      <c r="AD191" s="262"/>
      <c r="AE191" s="262"/>
      <c r="AF191" s="239"/>
      <c r="AG191" s="82"/>
    </row>
    <row r="192" spans="1:33" s="91" customFormat="1" ht="11.25" customHeight="1" thickBot="1" x14ac:dyDescent="0.25">
      <c r="A192" s="88"/>
      <c r="B192" s="225"/>
      <c r="C192" s="88"/>
      <c r="D192" s="262"/>
      <c r="E192" s="654"/>
      <c r="F192" s="654"/>
      <c r="G192" s="654"/>
      <c r="H192" s="654"/>
      <c r="I192" s="654"/>
      <c r="J192" s="262"/>
      <c r="K192" s="206"/>
      <c r="L192" s="262"/>
      <c r="M192" s="970" t="s">
        <v>319</v>
      </c>
      <c r="N192" s="971"/>
      <c r="O192" s="971"/>
      <c r="P192" s="971"/>
      <c r="Q192" s="971"/>
      <c r="R192" s="971"/>
      <c r="S192" s="971"/>
      <c r="T192" s="971"/>
      <c r="U192" s="971"/>
      <c r="V192" s="972"/>
      <c r="W192" s="94"/>
      <c r="X192" s="238"/>
      <c r="Y192" s="90"/>
      <c r="Z192" s="228"/>
      <c r="AA192" s="82"/>
      <c r="AB192" s="82"/>
      <c r="AC192" s="82"/>
      <c r="AD192" s="262"/>
      <c r="AE192" s="262"/>
      <c r="AF192" s="239"/>
      <c r="AG192" s="82"/>
    </row>
    <row r="193" spans="1:33" s="91" customFormat="1" ht="7.5" customHeight="1" thickTop="1" x14ac:dyDescent="0.2">
      <c r="A193" s="128"/>
      <c r="B193" s="240"/>
      <c r="C193" s="241"/>
      <c r="D193" s="242"/>
      <c r="E193" s="242"/>
      <c r="F193" s="242"/>
      <c r="G193" s="242"/>
      <c r="H193" s="242"/>
      <c r="I193" s="242"/>
      <c r="J193" s="242"/>
      <c r="K193" s="243"/>
      <c r="L193" s="244"/>
      <c r="M193" s="245"/>
      <c r="N193" s="245"/>
      <c r="O193" s="245"/>
      <c r="P193" s="245"/>
      <c r="Q193" s="245"/>
      <c r="R193" s="245"/>
      <c r="S193" s="245"/>
      <c r="T193" s="245"/>
      <c r="U193" s="245"/>
      <c r="V193" s="245"/>
      <c r="W193" s="245"/>
      <c r="X193" s="246"/>
      <c r="Y193" s="90"/>
      <c r="Z193" s="247"/>
      <c r="AA193" s="248"/>
      <c r="AB193" s="248"/>
      <c r="AC193" s="248"/>
      <c r="AD193" s="248"/>
      <c r="AE193" s="248"/>
      <c r="AF193" s="249"/>
      <c r="AG193" s="82"/>
    </row>
    <row r="194" spans="1:33" s="91" customFormat="1" ht="9" customHeight="1" x14ac:dyDescent="0.2">
      <c r="A194" s="128"/>
      <c r="B194" s="128"/>
      <c r="C194" s="128"/>
      <c r="D194" s="150"/>
      <c r="E194" s="150"/>
      <c r="F194" s="150"/>
      <c r="G194" s="150"/>
      <c r="H194" s="150"/>
      <c r="I194" s="150"/>
      <c r="J194" s="150"/>
      <c r="K194" s="151"/>
      <c r="L194" s="142"/>
      <c r="M194" s="262"/>
      <c r="N194" s="262"/>
      <c r="O194" s="262"/>
      <c r="P194" s="262"/>
      <c r="Q194" s="262"/>
      <c r="R194" s="262"/>
      <c r="S194" s="262"/>
      <c r="T194" s="262"/>
      <c r="U194" s="262"/>
      <c r="V194" s="262"/>
      <c r="W194" s="262"/>
      <c r="X194" s="112"/>
      <c r="Y194" s="90"/>
      <c r="Z194" s="82"/>
      <c r="AA194" s="82"/>
      <c r="AB194" s="82"/>
      <c r="AC194" s="82"/>
      <c r="AD194" s="82"/>
      <c r="AE194" s="82"/>
      <c r="AF194" s="82"/>
      <c r="AG194" s="82"/>
    </row>
    <row r="195" spans="1:33" x14ac:dyDescent="0.2">
      <c r="D195" s="91"/>
      <c r="E195" s="91"/>
      <c r="F195" s="91"/>
      <c r="G195" s="91"/>
      <c r="H195" s="91"/>
      <c r="I195" s="91"/>
      <c r="J195" s="91"/>
      <c r="K195" s="251"/>
      <c r="L195" s="91"/>
      <c r="M195" s="91"/>
      <c r="N195" s="252"/>
      <c r="O195" s="252"/>
      <c r="P195" s="252"/>
      <c r="Q195" s="252"/>
      <c r="R195" s="252"/>
      <c r="S195" s="252"/>
      <c r="T195" s="252"/>
      <c r="U195" s="91"/>
      <c r="V195" s="91"/>
      <c r="W195" s="91"/>
      <c r="X195" s="91"/>
    </row>
    <row r="196" spans="1:33" x14ac:dyDescent="0.2">
      <c r="D196" s="91"/>
      <c r="E196" s="91"/>
      <c r="F196" s="91"/>
      <c r="G196" s="91"/>
      <c r="H196" s="91"/>
      <c r="I196" s="91"/>
      <c r="J196" s="91"/>
      <c r="K196" s="251"/>
      <c r="L196" s="91"/>
      <c r="M196" s="91"/>
      <c r="N196" s="252"/>
      <c r="O196" s="252"/>
      <c r="P196" s="252"/>
      <c r="Q196" s="252"/>
      <c r="R196" s="252"/>
      <c r="S196" s="252"/>
      <c r="T196" s="252"/>
      <c r="U196" s="91"/>
      <c r="V196" s="91"/>
      <c r="W196" s="91"/>
      <c r="X196" s="91"/>
    </row>
    <row r="197" spans="1:33" x14ac:dyDescent="0.2">
      <c r="D197" s="91"/>
      <c r="E197" s="91"/>
      <c r="F197" s="91"/>
      <c r="G197" s="91"/>
      <c r="H197" s="91"/>
      <c r="I197" s="91"/>
      <c r="J197" s="91"/>
      <c r="K197" s="251"/>
      <c r="L197" s="91"/>
      <c r="M197" s="91"/>
      <c r="N197" s="252"/>
      <c r="O197" s="252"/>
      <c r="P197" s="252"/>
      <c r="Q197" s="252"/>
      <c r="R197" s="252"/>
      <c r="S197" s="252"/>
      <c r="T197" s="252"/>
      <c r="U197" s="91"/>
      <c r="V197" s="91"/>
      <c r="W197" s="91"/>
      <c r="X197" s="91"/>
    </row>
    <row r="198" spans="1:33" x14ac:dyDescent="0.2">
      <c r="D198" s="91"/>
      <c r="E198" s="91"/>
      <c r="F198" s="91"/>
      <c r="G198" s="91"/>
      <c r="H198" s="91"/>
      <c r="I198" s="91"/>
      <c r="J198" s="91"/>
      <c r="K198" s="251"/>
      <c r="L198" s="91"/>
      <c r="M198" s="91"/>
      <c r="N198" s="252"/>
      <c r="O198" s="252"/>
      <c r="P198" s="252"/>
      <c r="Q198" s="252"/>
      <c r="R198" s="252"/>
      <c r="S198" s="252"/>
      <c r="T198" s="252"/>
      <c r="U198" s="91"/>
      <c r="V198" s="91"/>
      <c r="W198" s="91"/>
      <c r="X198" s="91"/>
    </row>
    <row r="199" spans="1:33" x14ac:dyDescent="0.2">
      <c r="D199" s="91"/>
      <c r="E199" s="91"/>
      <c r="F199" s="91"/>
      <c r="G199" s="91"/>
      <c r="H199" s="91"/>
      <c r="I199" s="91"/>
      <c r="J199" s="91"/>
      <c r="K199" s="251"/>
      <c r="L199" s="91"/>
      <c r="M199" s="91"/>
      <c r="N199" s="252"/>
      <c r="O199" s="252"/>
      <c r="P199" s="252"/>
      <c r="Q199" s="252"/>
      <c r="R199" s="252"/>
      <c r="S199" s="252"/>
      <c r="T199" s="252"/>
      <c r="U199" s="91"/>
      <c r="V199" s="91"/>
      <c r="W199" s="91"/>
      <c r="X199" s="91"/>
    </row>
    <row r="200" spans="1:33" x14ac:dyDescent="0.2">
      <c r="D200" s="91"/>
      <c r="E200" s="91"/>
      <c r="F200" s="91"/>
      <c r="G200" s="91"/>
      <c r="H200" s="91"/>
      <c r="I200" s="91"/>
      <c r="J200" s="91"/>
      <c r="K200" s="251"/>
      <c r="L200" s="91"/>
      <c r="M200" s="91"/>
      <c r="N200" s="252"/>
      <c r="O200" s="252"/>
      <c r="P200" s="252"/>
      <c r="Q200" s="252"/>
      <c r="R200" s="252"/>
      <c r="S200" s="252"/>
      <c r="T200" s="252"/>
      <c r="U200" s="91"/>
      <c r="V200" s="91"/>
      <c r="W200" s="91"/>
      <c r="X200" s="91"/>
    </row>
    <row r="201" spans="1:33" x14ac:dyDescent="0.2">
      <c r="D201" s="91"/>
      <c r="E201" s="91"/>
      <c r="F201" s="91"/>
      <c r="G201" s="91"/>
      <c r="H201" s="91"/>
      <c r="I201" s="91"/>
      <c r="J201" s="91"/>
      <c r="K201" s="251"/>
      <c r="L201" s="91"/>
      <c r="M201" s="91"/>
      <c r="N201" s="252"/>
      <c r="O201" s="252"/>
      <c r="P201" s="252"/>
      <c r="Q201" s="252"/>
      <c r="R201" s="252"/>
      <c r="S201" s="252"/>
      <c r="T201" s="252"/>
      <c r="U201" s="91"/>
      <c r="V201" s="91"/>
      <c r="W201" s="91"/>
      <c r="X201" s="91"/>
    </row>
    <row r="202" spans="1:33" x14ac:dyDescent="0.2">
      <c r="D202" s="91"/>
      <c r="E202" s="91"/>
      <c r="F202" s="91"/>
      <c r="G202" s="91"/>
      <c r="H202" s="91"/>
      <c r="I202" s="91"/>
      <c r="J202" s="91"/>
      <c r="K202" s="251"/>
      <c r="L202" s="91"/>
      <c r="M202" s="91"/>
      <c r="N202" s="252"/>
      <c r="O202" s="252"/>
      <c r="P202" s="252"/>
      <c r="Q202" s="252"/>
      <c r="R202" s="252"/>
      <c r="S202" s="252"/>
      <c r="T202" s="252"/>
      <c r="U202" s="91"/>
      <c r="V202" s="91"/>
      <c r="W202" s="91"/>
      <c r="X202" s="91"/>
    </row>
    <row r="203" spans="1:33" x14ac:dyDescent="0.2">
      <c r="D203" s="91"/>
      <c r="E203" s="91"/>
      <c r="F203" s="91"/>
      <c r="G203" s="91"/>
      <c r="H203" s="91"/>
      <c r="I203" s="91"/>
      <c r="J203" s="91"/>
      <c r="K203" s="251"/>
      <c r="L203" s="91"/>
      <c r="M203" s="91"/>
      <c r="N203" s="252"/>
      <c r="O203" s="252"/>
      <c r="P203" s="252"/>
      <c r="Q203" s="252"/>
      <c r="R203" s="252"/>
      <c r="S203" s="252"/>
      <c r="T203" s="252"/>
      <c r="U203" s="91"/>
      <c r="V203" s="91"/>
      <c r="W203" s="91"/>
      <c r="X203" s="91"/>
    </row>
    <row r="204" spans="1:33" x14ac:dyDescent="0.2">
      <c r="D204" s="91"/>
      <c r="E204" s="91"/>
      <c r="F204" s="91"/>
      <c r="G204" s="91"/>
      <c r="H204" s="91"/>
      <c r="I204" s="91"/>
      <c r="J204" s="91"/>
      <c r="K204" s="251"/>
      <c r="L204" s="91"/>
      <c r="M204" s="91"/>
      <c r="N204" s="252"/>
      <c r="O204" s="252"/>
      <c r="P204" s="252"/>
      <c r="Q204" s="252"/>
      <c r="R204" s="252"/>
      <c r="S204" s="252"/>
      <c r="T204" s="252"/>
      <c r="U204" s="91"/>
      <c r="V204" s="91"/>
      <c r="W204" s="91"/>
      <c r="X204" s="91"/>
    </row>
    <row r="205" spans="1:33" x14ac:dyDescent="0.2">
      <c r="D205" s="91"/>
      <c r="E205" s="91"/>
      <c r="F205" s="91"/>
      <c r="G205" s="91"/>
      <c r="H205" s="91"/>
      <c r="I205" s="91"/>
      <c r="J205" s="91"/>
      <c r="K205" s="251"/>
      <c r="L205" s="91"/>
      <c r="M205" s="91"/>
      <c r="N205" s="252"/>
      <c r="O205" s="252"/>
      <c r="P205" s="252"/>
      <c r="Q205" s="252"/>
      <c r="R205" s="252"/>
      <c r="S205" s="252"/>
      <c r="T205" s="252"/>
      <c r="U205" s="91"/>
      <c r="V205" s="91"/>
      <c r="W205" s="91"/>
      <c r="X205" s="91"/>
    </row>
    <row r="206" spans="1:33" x14ac:dyDescent="0.2">
      <c r="D206" s="91"/>
      <c r="E206" s="91"/>
      <c r="F206" s="91"/>
      <c r="G206" s="91"/>
      <c r="H206" s="91"/>
      <c r="I206" s="91"/>
      <c r="J206" s="91"/>
      <c r="K206" s="251"/>
      <c r="L206" s="91"/>
      <c r="M206" s="91"/>
      <c r="N206" s="252"/>
      <c r="O206" s="252"/>
      <c r="P206" s="252"/>
      <c r="Q206" s="252"/>
      <c r="R206" s="252"/>
      <c r="S206" s="252"/>
      <c r="T206" s="252"/>
      <c r="U206" s="91"/>
      <c r="V206" s="91"/>
      <c r="W206" s="91"/>
      <c r="X206" s="91"/>
    </row>
    <row r="207" spans="1:33" x14ac:dyDescent="0.2">
      <c r="D207" s="91"/>
      <c r="E207" s="91"/>
      <c r="F207" s="91"/>
      <c r="G207" s="91"/>
      <c r="H207" s="91"/>
      <c r="I207" s="91"/>
      <c r="J207" s="91"/>
      <c r="K207" s="251"/>
      <c r="L207" s="91"/>
      <c r="M207" s="91"/>
      <c r="N207" s="252"/>
      <c r="O207" s="252"/>
      <c r="P207" s="252"/>
      <c r="Q207" s="252"/>
      <c r="R207" s="252"/>
      <c r="S207" s="252"/>
      <c r="T207" s="252"/>
      <c r="U207" s="91"/>
      <c r="V207" s="91"/>
      <c r="W207" s="91"/>
      <c r="X207" s="91"/>
    </row>
    <row r="208" spans="1:33" x14ac:dyDescent="0.2">
      <c r="D208" s="91"/>
      <c r="E208" s="91"/>
      <c r="F208" s="91"/>
      <c r="G208" s="91"/>
      <c r="H208" s="91"/>
      <c r="I208" s="91"/>
      <c r="J208" s="91"/>
      <c r="K208" s="251"/>
      <c r="L208" s="91"/>
      <c r="M208" s="91"/>
      <c r="N208" s="252"/>
      <c r="O208" s="252"/>
      <c r="P208" s="252"/>
      <c r="Q208" s="252"/>
      <c r="R208" s="252"/>
      <c r="S208" s="252"/>
      <c r="T208" s="252"/>
      <c r="U208" s="91"/>
      <c r="V208" s="91"/>
      <c r="W208" s="91"/>
      <c r="X208" s="91"/>
    </row>
    <row r="209" spans="4:24" x14ac:dyDescent="0.2">
      <c r="D209" s="91"/>
      <c r="E209" s="91"/>
      <c r="F209" s="91"/>
      <c r="G209" s="91"/>
      <c r="H209" s="91"/>
      <c r="I209" s="91"/>
      <c r="J209" s="91"/>
      <c r="K209" s="251"/>
      <c r="L209" s="91"/>
      <c r="M209" s="91"/>
      <c r="N209" s="252"/>
      <c r="O209" s="252"/>
      <c r="P209" s="252"/>
      <c r="Q209" s="252"/>
      <c r="R209" s="252"/>
      <c r="S209" s="252"/>
      <c r="T209" s="252"/>
      <c r="U209" s="91"/>
      <c r="V209" s="91"/>
      <c r="W209" s="91"/>
      <c r="X209" s="91"/>
    </row>
    <row r="210" spans="4:24" x14ac:dyDescent="0.2">
      <c r="D210" s="91"/>
      <c r="E210" s="91"/>
      <c r="F210" s="91"/>
      <c r="G210" s="91"/>
      <c r="H210" s="91"/>
      <c r="I210" s="91"/>
      <c r="J210" s="91"/>
      <c r="K210" s="251"/>
      <c r="L210" s="91"/>
      <c r="M210" s="91"/>
      <c r="N210" s="252"/>
      <c r="O210" s="252"/>
      <c r="P210" s="252"/>
      <c r="Q210" s="252"/>
      <c r="R210" s="252"/>
      <c r="S210" s="252"/>
      <c r="T210" s="252"/>
      <c r="U210" s="91"/>
      <c r="V210" s="91"/>
      <c r="W210" s="91"/>
      <c r="X210" s="91"/>
    </row>
    <row r="211" spans="4:24" x14ac:dyDescent="0.2">
      <c r="D211" s="91"/>
      <c r="E211" s="91"/>
      <c r="F211" s="91"/>
      <c r="G211" s="91"/>
      <c r="H211" s="91"/>
      <c r="I211" s="91"/>
      <c r="J211" s="91"/>
      <c r="K211" s="251"/>
      <c r="L211" s="91"/>
      <c r="M211" s="91"/>
      <c r="N211" s="252"/>
      <c r="O211" s="252"/>
      <c r="P211" s="252"/>
      <c r="Q211" s="252"/>
      <c r="R211" s="252"/>
      <c r="S211" s="252"/>
      <c r="T211" s="252"/>
      <c r="U211" s="91"/>
      <c r="V211" s="91"/>
      <c r="W211" s="91"/>
      <c r="X211" s="91"/>
    </row>
    <row r="212" spans="4:24" x14ac:dyDescent="0.2">
      <c r="D212" s="91"/>
      <c r="E212" s="91"/>
      <c r="F212" s="91"/>
      <c r="G212" s="91"/>
      <c r="H212" s="91"/>
      <c r="I212" s="91"/>
      <c r="J212" s="91"/>
      <c r="K212" s="251"/>
      <c r="L212" s="91"/>
      <c r="M212" s="91"/>
      <c r="N212" s="252"/>
      <c r="O212" s="252"/>
      <c r="P212" s="252"/>
      <c r="Q212" s="252"/>
      <c r="R212" s="252"/>
      <c r="S212" s="252"/>
      <c r="T212" s="252"/>
      <c r="U212" s="91"/>
      <c r="V212" s="91"/>
      <c r="W212" s="91"/>
      <c r="X212" s="91"/>
    </row>
    <row r="213" spans="4:24" x14ac:dyDescent="0.2">
      <c r="D213" s="91"/>
      <c r="E213" s="91"/>
      <c r="F213" s="91"/>
      <c r="G213" s="91"/>
      <c r="H213" s="91"/>
      <c r="I213" s="91"/>
      <c r="J213" s="91"/>
      <c r="K213" s="251"/>
      <c r="L213" s="91"/>
      <c r="M213" s="91"/>
      <c r="N213" s="252"/>
      <c r="O213" s="252"/>
      <c r="P213" s="252"/>
      <c r="Q213" s="252"/>
      <c r="R213" s="252"/>
      <c r="S213" s="252"/>
      <c r="T213" s="252"/>
      <c r="U213" s="91"/>
      <c r="V213" s="91"/>
      <c r="W213" s="91"/>
      <c r="X213" s="91"/>
    </row>
    <row r="214" spans="4:24" x14ac:dyDescent="0.2">
      <c r="D214" s="91"/>
      <c r="E214" s="91"/>
      <c r="F214" s="91"/>
      <c r="G214" s="91"/>
      <c r="H214" s="91"/>
      <c r="I214" s="91"/>
      <c r="J214" s="91"/>
      <c r="K214" s="251"/>
      <c r="L214" s="91"/>
      <c r="M214" s="91"/>
      <c r="N214" s="252"/>
      <c r="O214" s="252"/>
      <c r="P214" s="252"/>
      <c r="Q214" s="252"/>
      <c r="R214" s="252"/>
      <c r="S214" s="252"/>
      <c r="T214" s="252"/>
      <c r="U214" s="91"/>
      <c r="V214" s="91"/>
      <c r="W214" s="91"/>
      <c r="X214" s="91"/>
    </row>
  </sheetData>
  <sheetProtection algorithmName="SHA-512" hashValue="nhOsWmNeo3tSJW7qSUMfW4i8bB4dyxGpluurJ7+a93hFl1d1cGJkSivvNhOWIEJcv4GXltN/GP2BGZnFg7OKXg==" saltValue="2PsdQphfb6gpuscNzy5SIQ==" spinCount="100000" sheet="1" objects="1" selectLockedCells="1"/>
  <mergeCells count="250">
    <mergeCell ref="K190:L190"/>
    <mergeCell ref="K180:L180"/>
    <mergeCell ref="K181:L181"/>
    <mergeCell ref="K182:L182"/>
    <mergeCell ref="K183:L183"/>
    <mergeCell ref="K184:L184"/>
    <mergeCell ref="K185:L185"/>
    <mergeCell ref="K186:L186"/>
    <mergeCell ref="K187:L187"/>
    <mergeCell ref="K188:L188"/>
    <mergeCell ref="K189:L189"/>
    <mergeCell ref="D57:J57"/>
    <mergeCell ref="D80:J80"/>
    <mergeCell ref="AA152:AB152"/>
    <mergeCell ref="M149:V149"/>
    <mergeCell ref="N161:T161"/>
    <mergeCell ref="K174:L174"/>
    <mergeCell ref="K175:L175"/>
    <mergeCell ref="K176:L176"/>
    <mergeCell ref="K177:L177"/>
    <mergeCell ref="D73:J73"/>
    <mergeCell ref="Q78:U78"/>
    <mergeCell ref="Q80:U80"/>
    <mergeCell ref="Q82:U82"/>
    <mergeCell ref="Q87:U87"/>
    <mergeCell ref="Q89:U89"/>
    <mergeCell ref="Q95:U95"/>
    <mergeCell ref="N78:O78"/>
    <mergeCell ref="N171:T171"/>
    <mergeCell ref="N172:T172"/>
    <mergeCell ref="N173:T173"/>
    <mergeCell ref="K173:L173"/>
    <mergeCell ref="K161:L161"/>
    <mergeCell ref="N165:T165"/>
    <mergeCell ref="N166:T166"/>
    <mergeCell ref="N55:U55"/>
    <mergeCell ref="N82:O82"/>
    <mergeCell ref="N103:O103"/>
    <mergeCell ref="N85:U85"/>
    <mergeCell ref="Q103:S103"/>
    <mergeCell ref="N43:U43"/>
    <mergeCell ref="N60:O60"/>
    <mergeCell ref="Q60:S60"/>
    <mergeCell ref="N67:O67"/>
    <mergeCell ref="N76:O76"/>
    <mergeCell ref="Q76:S76"/>
    <mergeCell ref="K179:L179"/>
    <mergeCell ref="N167:T167"/>
    <mergeCell ref="N162:T162"/>
    <mergeCell ref="N163:T163"/>
    <mergeCell ref="N164:T164"/>
    <mergeCell ref="K162:L162"/>
    <mergeCell ref="K178:L178"/>
    <mergeCell ref="K165:L165"/>
    <mergeCell ref="K166:L166"/>
    <mergeCell ref="K167:L167"/>
    <mergeCell ref="K168:L168"/>
    <mergeCell ref="K169:L169"/>
    <mergeCell ref="K170:L170"/>
    <mergeCell ref="K171:L171"/>
    <mergeCell ref="K172:L172"/>
    <mergeCell ref="D3:AD3"/>
    <mergeCell ref="AD4:AF4"/>
    <mergeCell ref="C6:W6"/>
    <mergeCell ref="D160:J160"/>
    <mergeCell ref="K154:L154"/>
    <mergeCell ref="K155:L155"/>
    <mergeCell ref="K156:L156"/>
    <mergeCell ref="K157:L157"/>
    <mergeCell ref="K158:L158"/>
    <mergeCell ref="K159:L159"/>
    <mergeCell ref="K160:L160"/>
    <mergeCell ref="M42:X42"/>
    <mergeCell ref="D43:K43"/>
    <mergeCell ref="N45:U45"/>
    <mergeCell ref="D49:J49"/>
    <mergeCell ref="N49:U49"/>
    <mergeCell ref="N50:U50"/>
    <mergeCell ref="D35:J35"/>
    <mergeCell ref="N35:U35"/>
    <mergeCell ref="AA75:AB75"/>
    <mergeCell ref="D78:J78"/>
    <mergeCell ref="D37:J37"/>
    <mergeCell ref="N37:U37"/>
    <mergeCell ref="D39:J39"/>
    <mergeCell ref="D82:J82"/>
    <mergeCell ref="D45:J45"/>
    <mergeCell ref="N84:U84"/>
    <mergeCell ref="D66:J66"/>
    <mergeCell ref="D69:J69"/>
    <mergeCell ref="N69:U69"/>
    <mergeCell ref="D75:J75"/>
    <mergeCell ref="Q75:S75"/>
    <mergeCell ref="D59:J59"/>
    <mergeCell ref="Q59:S59"/>
    <mergeCell ref="D62:J62"/>
    <mergeCell ref="N62:U62"/>
    <mergeCell ref="D64:J64"/>
    <mergeCell ref="N64:U64"/>
    <mergeCell ref="D52:J52"/>
    <mergeCell ref="N52:U52"/>
    <mergeCell ref="N53:U53"/>
    <mergeCell ref="D55:J55"/>
    <mergeCell ref="N57:U57"/>
    <mergeCell ref="M47:V47"/>
    <mergeCell ref="N59:O59"/>
    <mergeCell ref="N66:O66"/>
    <mergeCell ref="N75:O75"/>
    <mergeCell ref="N80:O80"/>
    <mergeCell ref="D95:J95"/>
    <mergeCell ref="N97:U97"/>
    <mergeCell ref="D100:J100"/>
    <mergeCell ref="D102:J102"/>
    <mergeCell ref="Q102:S102"/>
    <mergeCell ref="AA102:AB102"/>
    <mergeCell ref="D87:J87"/>
    <mergeCell ref="D89:J89"/>
    <mergeCell ref="AA89:AB89"/>
    <mergeCell ref="D93:J93"/>
    <mergeCell ref="AA100:AE100"/>
    <mergeCell ref="AD102:AE102"/>
    <mergeCell ref="N87:O87"/>
    <mergeCell ref="N89:O89"/>
    <mergeCell ref="N95:O95"/>
    <mergeCell ref="N102:O102"/>
    <mergeCell ref="D115:J115"/>
    <mergeCell ref="Q115:S115"/>
    <mergeCell ref="AA115:AB115"/>
    <mergeCell ref="N117:U117"/>
    <mergeCell ref="D105:J105"/>
    <mergeCell ref="Q105:S105"/>
    <mergeCell ref="AA105:AB105"/>
    <mergeCell ref="N107:U107"/>
    <mergeCell ref="N108:U108"/>
    <mergeCell ref="D110:J110"/>
    <mergeCell ref="Q110:S110"/>
    <mergeCell ref="AA110:AB110"/>
    <mergeCell ref="N106:O106"/>
    <mergeCell ref="N111:O111"/>
    <mergeCell ref="N116:O116"/>
    <mergeCell ref="Q116:S116"/>
    <mergeCell ref="Q106:S106"/>
    <mergeCell ref="Q111:S111"/>
    <mergeCell ref="N105:O105"/>
    <mergeCell ref="N110:O110"/>
    <mergeCell ref="N115:O115"/>
    <mergeCell ref="N112:U112"/>
    <mergeCell ref="N113:U113"/>
    <mergeCell ref="D125:J125"/>
    <mergeCell ref="Q125:S125"/>
    <mergeCell ref="AA125:AB125"/>
    <mergeCell ref="N127:U127"/>
    <mergeCell ref="N128:U128"/>
    <mergeCell ref="D120:J120"/>
    <mergeCell ref="Q120:S120"/>
    <mergeCell ref="AA120:AB120"/>
    <mergeCell ref="N122:U122"/>
    <mergeCell ref="N123:U123"/>
    <mergeCell ref="N120:O120"/>
    <mergeCell ref="N125:O125"/>
    <mergeCell ref="N121:O121"/>
    <mergeCell ref="N126:O126"/>
    <mergeCell ref="Q121:S121"/>
    <mergeCell ref="Q126:S126"/>
    <mergeCell ref="D136:J136"/>
    <mergeCell ref="N136:S136"/>
    <mergeCell ref="D139:J139"/>
    <mergeCell ref="N139:S139"/>
    <mergeCell ref="D130:J130"/>
    <mergeCell ref="N130:S130"/>
    <mergeCell ref="D133:J133"/>
    <mergeCell ref="N133:S133"/>
    <mergeCell ref="N131:S131"/>
    <mergeCell ref="N134:S134"/>
    <mergeCell ref="N137:S137"/>
    <mergeCell ref="D144:J144"/>
    <mergeCell ref="D157:J157"/>
    <mergeCell ref="N157:T157"/>
    <mergeCell ref="D158:J158"/>
    <mergeCell ref="N158:T158"/>
    <mergeCell ref="M151:V151"/>
    <mergeCell ref="K164:L164"/>
    <mergeCell ref="N140:S140"/>
    <mergeCell ref="D152:J152"/>
    <mergeCell ref="D155:J155"/>
    <mergeCell ref="N155:T155"/>
    <mergeCell ref="D156:J156"/>
    <mergeCell ref="N156:T156"/>
    <mergeCell ref="D159:J159"/>
    <mergeCell ref="N159:T159"/>
    <mergeCell ref="K163:L163"/>
    <mergeCell ref="N160:T160"/>
    <mergeCell ref="D146:J146"/>
    <mergeCell ref="M192:V192"/>
    <mergeCell ref="N189:T189"/>
    <mergeCell ref="N190:T190"/>
    <mergeCell ref="Q66:U66"/>
    <mergeCell ref="Q67:U67"/>
    <mergeCell ref="N186:T186"/>
    <mergeCell ref="N187:T187"/>
    <mergeCell ref="N188:T188"/>
    <mergeCell ref="N183:T183"/>
    <mergeCell ref="N184:T184"/>
    <mergeCell ref="N185:T185"/>
    <mergeCell ref="N180:T180"/>
    <mergeCell ref="N181:T181"/>
    <mergeCell ref="N182:T182"/>
    <mergeCell ref="N177:T177"/>
    <mergeCell ref="N178:T178"/>
    <mergeCell ref="N179:T179"/>
    <mergeCell ref="N174:T174"/>
    <mergeCell ref="N175:T175"/>
    <mergeCell ref="N176:T176"/>
    <mergeCell ref="N168:T168"/>
    <mergeCell ref="N169:T169"/>
    <mergeCell ref="N170:T170"/>
    <mergeCell ref="N118:U118"/>
    <mergeCell ref="AD125:AE125"/>
    <mergeCell ref="AD139:AE139"/>
    <mergeCell ref="AA144:AE144"/>
    <mergeCell ref="AD152:AE152"/>
    <mergeCell ref="AA43:AE43"/>
    <mergeCell ref="AA73:AE73"/>
    <mergeCell ref="AD75:AE75"/>
    <mergeCell ref="AD89:AE89"/>
    <mergeCell ref="AA93:AE93"/>
    <mergeCell ref="AD105:AE105"/>
    <mergeCell ref="AD110:AE110"/>
    <mergeCell ref="AD115:AE115"/>
    <mergeCell ref="AD120:AE120"/>
    <mergeCell ref="AA78:AE78"/>
    <mergeCell ref="AA80:AE80"/>
    <mergeCell ref="AA82:AE82"/>
    <mergeCell ref="AA95:AE95"/>
    <mergeCell ref="AA96:AE96"/>
    <mergeCell ref="AA59:AB59"/>
    <mergeCell ref="AA139:AB139"/>
    <mergeCell ref="M8:X8"/>
    <mergeCell ref="D9:U9"/>
    <mergeCell ref="E11:U11"/>
    <mergeCell ref="AD6:AF39"/>
    <mergeCell ref="G15:R15"/>
    <mergeCell ref="J17:U18"/>
    <mergeCell ref="J20:U21"/>
    <mergeCell ref="J23:U24"/>
    <mergeCell ref="J26:U27"/>
    <mergeCell ref="G30:R30"/>
    <mergeCell ref="J32:U33"/>
    <mergeCell ref="G13:U13"/>
    <mergeCell ref="N39:U39"/>
  </mergeCells>
  <dataValidations count="8">
    <dataValidation type="list" allowBlank="1" showErrorMessage="1" sqref="N57:U57" xr:uid="{B17F4C01-D5DB-4E93-AF33-1691BF52471A}">
      <formula1>"a. Freizeitmaßnahme im eigenen Haus oder Zeltlager im Inland oder Freizeitmaßnahme ohne Übernachtung,b. Freizeitmaßnahme in sonstigem festen Haus oder Freizeitmaßnahme einschließlich Zeltlager im Ausland"</formula1>
    </dataValidation>
    <dataValidation type="list" allowBlank="1" showInputMessage="1" showErrorMessage="1" sqref="N55:U55" xr:uid="{6537203E-E847-4DF4-AD0A-07DF4CC0116B}">
      <formula1>"Die Durchführung der Maßnahme ist geplant,Die Maßnahme hat stattgefunden,Die Maßnahme ist ausgefallen"</formula1>
    </dataValidation>
    <dataValidation type="list" allowBlank="1" showInputMessage="1" showErrorMessage="1" sqref="N107:U107 N112:U112 N117:U117 N122:U122 N127:U127" xr:uid="{72EED862-9B22-4296-A7BF-A90E52AE7352}">
      <formula1>"Individualförderung durch KJR MTK,Rabatt für Geschwister,Sonstiger Rabatt"</formula1>
    </dataValidation>
    <dataValidation type="whole" allowBlank="1" showInputMessage="1" showErrorMessage="1" sqref="Q75:S75 U75 N75 N78 N80 N82 N87 N89" xr:uid="{711A8799-ECC1-4D84-873F-4B7E08992185}">
      <formula1>0</formula1>
      <formula2>200</formula2>
    </dataValidation>
    <dataValidation type="textLength" operator="lessThanOrEqual" allowBlank="1" showInputMessage="1" showErrorMessage="1" sqref="N84:U84" xr:uid="{9AF289DC-2B7B-4586-9C9F-7836A4F9AA3C}">
      <formula1>80</formula1>
    </dataValidation>
    <dataValidation type="list" allowBlank="1" showInputMessage="1" showErrorMessage="1" sqref="H17 H32 H20 H26 H23" xr:uid="{6503FB68-51FF-46E1-8D36-BC5C2A86F295}">
      <formula1>"X,-"</formula1>
    </dataValidation>
    <dataValidation type="date" allowBlank="1" showInputMessage="1" showErrorMessage="1" sqref="N59:O59 Q59:S59" xr:uid="{E44F1382-7817-41DF-A4CF-336A5D4B81B5}">
      <formula1>46023</formula1>
      <formula2>46418</formula2>
    </dataValidation>
    <dataValidation type="date" allowBlank="1" showInputMessage="1" showErrorMessage="1" sqref="N37:U37" xr:uid="{CB7B15C2-3D33-49CB-958D-55BC849B07E7}">
      <formula1>45992</formula1>
      <formula2>46418</formula2>
    </dataValidation>
  </dataValidations>
  <printOptions horizontalCentered="1" verticalCentered="1"/>
  <pageMargins left="0.78740157480314965" right="0.39370078740157483" top="0.59055118110236227" bottom="0.39370078740157483" header="0.51181102362204722" footer="0.19685039370078741"/>
  <pageSetup paperSize="9" scale="36" orientation="portrait" r:id="rId1"/>
  <headerFooter>
    <oddFooter>&amp;L&amp;7Druckdatum: &amp;D - Kreisjugendring Main-Taunus e.V.&amp;R&amp;7&amp;A</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5" id="{C6C7C426-B461-4827-ADA1-9D99472CD477}">
            <xm:f>'2 Antrag'!H18="x"</xm:f>
            <x14:dxf>
              <font>
                <b/>
                <i val="0"/>
              </font>
            </x14:dxf>
          </x14:cfRule>
          <xm:sqref>J17 J20 J26 J32</xm:sqref>
        </x14:conditionalFormatting>
        <x14:conditionalFormatting xmlns:xm="http://schemas.microsoft.com/office/excel/2006/main">
          <x14:cfRule type="expression" priority="4" id="{658A12FC-B673-45FD-B546-597A34F6D282}">
            <xm:f>'2 Antrag'!#REF!="x"</xm:f>
            <x14:dxf>
              <font>
                <b/>
                <i val="0"/>
              </font>
            </x14:dxf>
          </x14:cfRule>
          <xm:sqref>J23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BC666-AB9A-4FA2-AC8D-29DC3362E019}">
  <sheetPr>
    <tabColor rgb="FF0070C0"/>
    <pageSetUpPr autoPageBreaks="0"/>
  </sheetPr>
  <dimension ref="B1:AMN149"/>
  <sheetViews>
    <sheetView showGridLines="0" showRowColHeaders="0" showRuler="0" view="pageLayout" zoomScale="120" zoomScaleNormal="150" zoomScaleSheetLayoutView="109" zoomScalePageLayoutView="120" workbookViewId="0">
      <selection activeCell="C9" sqref="C9:Q9"/>
    </sheetView>
  </sheetViews>
  <sheetFormatPr baseColWidth="10" defaultColWidth="6.875" defaultRowHeight="14.25" x14ac:dyDescent="0.2"/>
  <cols>
    <col min="1" max="1" width="1.25" style="22" customWidth="1"/>
    <col min="2" max="2" width="1.375" style="21" customWidth="1"/>
    <col min="3" max="3" width="1.125" style="21" customWidth="1"/>
    <col min="4" max="4" width="2" style="21" customWidth="1"/>
    <col min="5" max="5" width="1.125" style="21" customWidth="1"/>
    <col min="6" max="6" width="2" style="21" customWidth="1"/>
    <col min="7" max="7" width="1.125" style="21" customWidth="1"/>
    <col min="8" max="8" width="2" style="21" customWidth="1"/>
    <col min="9" max="10" width="1.125" style="21" customWidth="1"/>
    <col min="11" max="11" width="6.625" style="21" customWidth="1"/>
    <col min="12" max="12" width="3.5" style="21" customWidth="1"/>
    <col min="13" max="13" width="6.875" style="21" customWidth="1"/>
    <col min="14" max="14" width="1.5" style="21" customWidth="1"/>
    <col min="15" max="15" width="1.125" style="21" customWidth="1"/>
    <col min="16" max="16" width="1" style="21" customWidth="1"/>
    <col min="17" max="17" width="3.5" style="21" customWidth="1"/>
    <col min="18" max="18" width="2.5" style="21" customWidth="1"/>
    <col min="19" max="19" width="0.375" style="21" customWidth="1"/>
    <col min="20" max="20" width="3.125" style="21" customWidth="1"/>
    <col min="21" max="21" width="1.125" style="21" customWidth="1"/>
    <col min="22" max="22" width="5.75" style="21" customWidth="1"/>
    <col min="23" max="23" width="4.125" style="21" customWidth="1"/>
    <col min="24" max="24" width="2" style="21" customWidth="1"/>
    <col min="25" max="25" width="1.125" style="21" customWidth="1"/>
    <col min="26" max="26" width="2.5" style="21" customWidth="1"/>
    <col min="27" max="27" width="6.375" style="21" customWidth="1"/>
    <col min="28" max="28" width="2" style="21" customWidth="1"/>
    <col min="29" max="29" width="6.875" style="21" customWidth="1"/>
    <col min="30" max="30" width="2.75" style="21" customWidth="1"/>
    <col min="31" max="31" width="2.875" style="21" customWidth="1"/>
    <col min="32" max="32" width="1.25" style="21" customWidth="1"/>
    <col min="33" max="1028" width="6.875" style="21"/>
    <col min="1029" max="16384" width="6.875" style="22"/>
  </cols>
  <sheetData>
    <row r="1" spans="2:1028" ht="5.0999999999999996" customHeight="1" x14ac:dyDescent="0.2">
      <c r="B1" s="20"/>
      <c r="C1" s="20"/>
      <c r="D1" s="20"/>
      <c r="E1" s="20"/>
      <c r="F1" s="20"/>
      <c r="G1" s="20"/>
      <c r="H1" s="20"/>
      <c r="I1" s="20"/>
      <c r="J1" s="20"/>
      <c r="K1" s="20"/>
      <c r="L1" s="20"/>
      <c r="M1" s="20"/>
      <c r="N1" s="20"/>
      <c r="O1" s="20"/>
      <c r="P1" s="20"/>
    </row>
    <row r="2" spans="2:1028" ht="15.75" customHeight="1" x14ac:dyDescent="0.2">
      <c r="B2" s="980" t="str">
        <f>'ROHDATEN und ADRESSEN'!B17</f>
        <v>Dateiversion: 15.12.2025</v>
      </c>
      <c r="C2" s="996"/>
      <c r="D2" s="996"/>
      <c r="E2" s="996"/>
      <c r="F2" s="996"/>
      <c r="G2" s="996"/>
      <c r="H2" s="996"/>
      <c r="I2" s="996"/>
      <c r="J2" s="996"/>
      <c r="K2" s="996"/>
      <c r="L2" s="23"/>
      <c r="M2" s="23"/>
      <c r="N2" s="24"/>
      <c r="O2" s="24"/>
      <c r="P2" s="24"/>
      <c r="Q2" s="25"/>
      <c r="R2" s="25"/>
      <c r="S2" s="25"/>
      <c r="T2" s="25"/>
      <c r="U2" s="25"/>
      <c r="X2" s="985" t="s">
        <v>12</v>
      </c>
      <c r="Y2" s="985"/>
      <c r="Z2" s="985"/>
      <c r="AA2" s="985"/>
      <c r="AB2" s="985"/>
      <c r="AC2" s="985"/>
      <c r="AD2" s="985"/>
      <c r="AE2" s="985"/>
    </row>
    <row r="3" spans="2:1028" s="28" customFormat="1" ht="17.25" customHeight="1" x14ac:dyDescent="0.2">
      <c r="B3" s="981"/>
      <c r="C3" s="996"/>
      <c r="D3" s="996"/>
      <c r="E3" s="996"/>
      <c r="F3" s="996"/>
      <c r="G3" s="996"/>
      <c r="H3" s="996"/>
      <c r="I3" s="996"/>
      <c r="J3" s="996"/>
      <c r="K3" s="996"/>
      <c r="L3" s="23"/>
      <c r="M3" s="23"/>
      <c r="N3" s="26"/>
      <c r="O3" s="26"/>
      <c r="P3" s="26"/>
      <c r="Q3" s="27"/>
      <c r="R3" s="27"/>
      <c r="S3" s="27"/>
      <c r="T3" s="997" t="s">
        <v>230</v>
      </c>
      <c r="U3" s="997"/>
      <c r="V3" s="997"/>
      <c r="W3" s="997"/>
      <c r="X3" s="983" t="str">
        <f>IF('1 Antragsteller-DATEN'!I57=0,"",'1 Antragsteller-DATEN'!I57)</f>
        <v/>
      </c>
      <c r="Y3" s="983"/>
      <c r="Z3" s="983"/>
      <c r="AA3" s="983"/>
      <c r="AB3" s="983"/>
      <c r="AC3" s="983"/>
      <c r="AD3" s="983"/>
      <c r="AE3" s="983"/>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c r="ER3" s="350"/>
      <c r="ES3" s="350"/>
      <c r="ET3" s="350"/>
      <c r="EU3" s="350"/>
      <c r="EV3" s="350"/>
      <c r="EW3" s="350"/>
      <c r="EX3" s="350"/>
      <c r="EY3" s="350"/>
      <c r="EZ3" s="350"/>
      <c r="FA3" s="350"/>
      <c r="FB3" s="350"/>
      <c r="FC3" s="350"/>
      <c r="FD3" s="350"/>
      <c r="FE3" s="350"/>
      <c r="FF3" s="350"/>
      <c r="FG3" s="350"/>
      <c r="FH3" s="350"/>
      <c r="FI3" s="350"/>
      <c r="FJ3" s="350"/>
      <c r="FK3" s="350"/>
      <c r="FL3" s="350"/>
      <c r="FM3" s="350"/>
      <c r="FN3" s="350"/>
      <c r="FO3" s="350"/>
      <c r="FP3" s="350"/>
      <c r="FQ3" s="350"/>
      <c r="FR3" s="350"/>
      <c r="FS3" s="350"/>
      <c r="FT3" s="350"/>
      <c r="FU3" s="350"/>
      <c r="FV3" s="350"/>
      <c r="FW3" s="350"/>
      <c r="FX3" s="350"/>
      <c r="FY3" s="350"/>
      <c r="FZ3" s="350"/>
      <c r="GA3" s="350"/>
      <c r="GB3" s="350"/>
      <c r="GC3" s="350"/>
      <c r="GD3" s="350"/>
      <c r="GE3" s="350"/>
      <c r="GF3" s="350"/>
      <c r="GG3" s="350"/>
      <c r="GH3" s="350"/>
      <c r="GI3" s="350"/>
      <c r="GJ3" s="350"/>
      <c r="GK3" s="350"/>
      <c r="GL3" s="350"/>
      <c r="GM3" s="350"/>
      <c r="GN3" s="350"/>
      <c r="GO3" s="350"/>
      <c r="GP3" s="350"/>
      <c r="GQ3" s="350"/>
      <c r="GR3" s="350"/>
      <c r="GS3" s="350"/>
      <c r="GT3" s="350"/>
      <c r="GU3" s="350"/>
      <c r="GV3" s="350"/>
      <c r="GW3" s="350"/>
      <c r="GX3" s="350"/>
      <c r="GY3" s="350"/>
      <c r="GZ3" s="350"/>
      <c r="HA3" s="350"/>
      <c r="HB3" s="350"/>
      <c r="HC3" s="350"/>
      <c r="HD3" s="350"/>
      <c r="HE3" s="350"/>
      <c r="HF3" s="350"/>
      <c r="HG3" s="350"/>
      <c r="HH3" s="350"/>
      <c r="HI3" s="350"/>
      <c r="HJ3" s="350"/>
      <c r="HK3" s="350"/>
      <c r="HL3" s="350"/>
      <c r="HM3" s="350"/>
      <c r="HN3" s="350"/>
      <c r="HO3" s="350"/>
      <c r="HP3" s="350"/>
      <c r="HQ3" s="350"/>
      <c r="HR3" s="350"/>
      <c r="HS3" s="350"/>
      <c r="HT3" s="350"/>
      <c r="HU3" s="350"/>
      <c r="HV3" s="350"/>
      <c r="HW3" s="350"/>
      <c r="HX3" s="350"/>
      <c r="HY3" s="350"/>
      <c r="HZ3" s="350"/>
      <c r="IA3" s="350"/>
      <c r="IB3" s="350"/>
      <c r="IC3" s="350"/>
      <c r="ID3" s="350"/>
      <c r="IE3" s="350"/>
      <c r="IF3" s="350"/>
      <c r="IG3" s="350"/>
      <c r="IH3" s="350"/>
      <c r="II3" s="350"/>
      <c r="IJ3" s="350"/>
      <c r="IK3" s="350"/>
      <c r="IL3" s="350"/>
      <c r="IM3" s="350"/>
      <c r="IN3" s="350"/>
      <c r="IO3" s="350"/>
      <c r="IP3" s="350"/>
      <c r="IQ3" s="350"/>
      <c r="IR3" s="350"/>
      <c r="IS3" s="350"/>
      <c r="IT3" s="350"/>
      <c r="IU3" s="350"/>
      <c r="IV3" s="350"/>
      <c r="IW3" s="350"/>
      <c r="IX3" s="350"/>
      <c r="IY3" s="350"/>
      <c r="IZ3" s="350"/>
      <c r="JA3" s="350"/>
      <c r="JB3" s="350"/>
      <c r="JC3" s="350"/>
      <c r="JD3" s="350"/>
      <c r="JE3" s="350"/>
      <c r="JF3" s="350"/>
      <c r="JG3" s="350"/>
      <c r="JH3" s="350"/>
      <c r="JI3" s="350"/>
      <c r="JJ3" s="350"/>
      <c r="JK3" s="350"/>
      <c r="JL3" s="350"/>
      <c r="JM3" s="350"/>
      <c r="JN3" s="350"/>
      <c r="JO3" s="350"/>
      <c r="JP3" s="350"/>
      <c r="JQ3" s="350"/>
      <c r="JR3" s="350"/>
      <c r="JS3" s="350"/>
      <c r="JT3" s="350"/>
      <c r="JU3" s="350"/>
      <c r="JV3" s="350"/>
      <c r="JW3" s="350"/>
      <c r="JX3" s="350"/>
      <c r="JY3" s="350"/>
      <c r="JZ3" s="350"/>
      <c r="KA3" s="350"/>
      <c r="KB3" s="350"/>
      <c r="KC3" s="350"/>
      <c r="KD3" s="350"/>
      <c r="KE3" s="350"/>
      <c r="KF3" s="350"/>
      <c r="KG3" s="350"/>
      <c r="KH3" s="350"/>
      <c r="KI3" s="350"/>
      <c r="KJ3" s="350"/>
      <c r="KK3" s="350"/>
      <c r="KL3" s="350"/>
      <c r="KM3" s="350"/>
      <c r="KN3" s="350"/>
      <c r="KO3" s="350"/>
      <c r="KP3" s="350"/>
      <c r="KQ3" s="350"/>
      <c r="KR3" s="350"/>
      <c r="KS3" s="350"/>
      <c r="KT3" s="350"/>
      <c r="KU3" s="350"/>
      <c r="KV3" s="350"/>
      <c r="KW3" s="350"/>
      <c r="KX3" s="350"/>
      <c r="KY3" s="350"/>
      <c r="KZ3" s="350"/>
      <c r="LA3" s="350"/>
      <c r="LB3" s="350"/>
      <c r="LC3" s="350"/>
      <c r="LD3" s="350"/>
      <c r="LE3" s="350"/>
      <c r="LF3" s="350"/>
      <c r="LG3" s="350"/>
      <c r="LH3" s="350"/>
      <c r="LI3" s="350"/>
      <c r="LJ3" s="350"/>
      <c r="LK3" s="350"/>
      <c r="LL3" s="350"/>
      <c r="LM3" s="350"/>
      <c r="LN3" s="350"/>
      <c r="LO3" s="350"/>
      <c r="LP3" s="350"/>
      <c r="LQ3" s="350"/>
      <c r="LR3" s="350"/>
      <c r="LS3" s="350"/>
      <c r="LT3" s="350"/>
      <c r="LU3" s="350"/>
      <c r="LV3" s="350"/>
      <c r="LW3" s="350"/>
      <c r="LX3" s="350"/>
      <c r="LY3" s="350"/>
      <c r="LZ3" s="350"/>
      <c r="MA3" s="350"/>
      <c r="MB3" s="350"/>
      <c r="MC3" s="350"/>
      <c r="MD3" s="350"/>
      <c r="ME3" s="350"/>
      <c r="MF3" s="350"/>
      <c r="MG3" s="350"/>
      <c r="MH3" s="350"/>
      <c r="MI3" s="350"/>
      <c r="MJ3" s="350"/>
      <c r="MK3" s="350"/>
      <c r="ML3" s="350"/>
      <c r="MM3" s="350"/>
      <c r="MN3" s="350"/>
      <c r="MO3" s="350"/>
      <c r="MP3" s="350"/>
      <c r="MQ3" s="350"/>
      <c r="MR3" s="350"/>
      <c r="MS3" s="350"/>
      <c r="MT3" s="350"/>
      <c r="MU3" s="350"/>
      <c r="MV3" s="350"/>
      <c r="MW3" s="350"/>
      <c r="MX3" s="350"/>
      <c r="MY3" s="350"/>
      <c r="MZ3" s="350"/>
      <c r="NA3" s="350"/>
      <c r="NB3" s="350"/>
      <c r="NC3" s="350"/>
      <c r="ND3" s="350"/>
      <c r="NE3" s="350"/>
      <c r="NF3" s="350"/>
      <c r="NG3" s="350"/>
      <c r="NH3" s="350"/>
      <c r="NI3" s="350"/>
      <c r="NJ3" s="350"/>
      <c r="NK3" s="350"/>
      <c r="NL3" s="350"/>
      <c r="NM3" s="350"/>
      <c r="NN3" s="350"/>
      <c r="NO3" s="350"/>
      <c r="NP3" s="350"/>
      <c r="NQ3" s="350"/>
      <c r="NR3" s="350"/>
      <c r="NS3" s="350"/>
      <c r="NT3" s="350"/>
      <c r="NU3" s="350"/>
      <c r="NV3" s="350"/>
      <c r="NW3" s="350"/>
      <c r="NX3" s="350"/>
      <c r="NY3" s="350"/>
      <c r="NZ3" s="350"/>
      <c r="OA3" s="350"/>
      <c r="OB3" s="350"/>
      <c r="OC3" s="350"/>
      <c r="OD3" s="350"/>
      <c r="OE3" s="350"/>
      <c r="OF3" s="350"/>
      <c r="OG3" s="350"/>
      <c r="OH3" s="350"/>
      <c r="OI3" s="350"/>
      <c r="OJ3" s="350"/>
      <c r="OK3" s="350"/>
      <c r="OL3" s="350"/>
      <c r="OM3" s="350"/>
      <c r="ON3" s="350"/>
      <c r="OO3" s="350"/>
      <c r="OP3" s="350"/>
      <c r="OQ3" s="350"/>
      <c r="OR3" s="350"/>
      <c r="OS3" s="350"/>
      <c r="OT3" s="350"/>
      <c r="OU3" s="350"/>
      <c r="OV3" s="350"/>
      <c r="OW3" s="350"/>
      <c r="OX3" s="350"/>
      <c r="OY3" s="350"/>
      <c r="OZ3" s="350"/>
      <c r="PA3" s="350"/>
      <c r="PB3" s="350"/>
      <c r="PC3" s="350"/>
      <c r="PD3" s="350"/>
      <c r="PE3" s="350"/>
      <c r="PF3" s="350"/>
      <c r="PG3" s="350"/>
      <c r="PH3" s="350"/>
      <c r="PI3" s="350"/>
      <c r="PJ3" s="350"/>
      <c r="PK3" s="350"/>
      <c r="PL3" s="350"/>
      <c r="PM3" s="350"/>
      <c r="PN3" s="350"/>
      <c r="PO3" s="350"/>
      <c r="PP3" s="350"/>
      <c r="PQ3" s="350"/>
      <c r="PR3" s="350"/>
      <c r="PS3" s="350"/>
      <c r="PT3" s="350"/>
      <c r="PU3" s="350"/>
      <c r="PV3" s="350"/>
      <c r="PW3" s="350"/>
      <c r="PX3" s="350"/>
      <c r="PY3" s="350"/>
      <c r="PZ3" s="350"/>
      <c r="QA3" s="350"/>
      <c r="QB3" s="350"/>
      <c r="QC3" s="350"/>
      <c r="QD3" s="350"/>
      <c r="QE3" s="350"/>
      <c r="QF3" s="350"/>
      <c r="QG3" s="350"/>
      <c r="QH3" s="350"/>
      <c r="QI3" s="350"/>
      <c r="QJ3" s="350"/>
      <c r="QK3" s="350"/>
      <c r="QL3" s="350"/>
      <c r="QM3" s="350"/>
      <c r="QN3" s="350"/>
      <c r="QO3" s="350"/>
      <c r="QP3" s="350"/>
      <c r="QQ3" s="350"/>
      <c r="QR3" s="350"/>
      <c r="QS3" s="350"/>
      <c r="QT3" s="350"/>
      <c r="QU3" s="350"/>
      <c r="QV3" s="350"/>
      <c r="QW3" s="350"/>
      <c r="QX3" s="350"/>
      <c r="QY3" s="350"/>
      <c r="QZ3" s="350"/>
      <c r="RA3" s="350"/>
      <c r="RB3" s="350"/>
      <c r="RC3" s="350"/>
      <c r="RD3" s="350"/>
      <c r="RE3" s="350"/>
      <c r="RF3" s="350"/>
      <c r="RG3" s="350"/>
      <c r="RH3" s="350"/>
      <c r="RI3" s="350"/>
      <c r="RJ3" s="350"/>
      <c r="RK3" s="350"/>
      <c r="RL3" s="350"/>
      <c r="RM3" s="350"/>
      <c r="RN3" s="350"/>
      <c r="RO3" s="350"/>
      <c r="RP3" s="350"/>
      <c r="RQ3" s="350"/>
      <c r="RR3" s="350"/>
      <c r="RS3" s="350"/>
      <c r="RT3" s="350"/>
      <c r="RU3" s="350"/>
      <c r="RV3" s="350"/>
      <c r="RW3" s="350"/>
      <c r="RX3" s="350"/>
      <c r="RY3" s="350"/>
      <c r="RZ3" s="350"/>
      <c r="SA3" s="350"/>
      <c r="SB3" s="350"/>
      <c r="SC3" s="350"/>
      <c r="SD3" s="350"/>
      <c r="SE3" s="350"/>
      <c r="SF3" s="350"/>
      <c r="SG3" s="350"/>
      <c r="SH3" s="350"/>
      <c r="SI3" s="350"/>
      <c r="SJ3" s="350"/>
      <c r="SK3" s="350"/>
      <c r="SL3" s="350"/>
      <c r="SM3" s="350"/>
      <c r="SN3" s="350"/>
      <c r="SO3" s="350"/>
      <c r="SP3" s="350"/>
      <c r="SQ3" s="350"/>
      <c r="SR3" s="350"/>
      <c r="SS3" s="350"/>
      <c r="ST3" s="350"/>
      <c r="SU3" s="350"/>
      <c r="SV3" s="350"/>
      <c r="SW3" s="350"/>
      <c r="SX3" s="350"/>
      <c r="SY3" s="350"/>
      <c r="SZ3" s="350"/>
      <c r="TA3" s="350"/>
      <c r="TB3" s="350"/>
      <c r="TC3" s="350"/>
      <c r="TD3" s="350"/>
      <c r="TE3" s="350"/>
      <c r="TF3" s="350"/>
      <c r="TG3" s="350"/>
      <c r="TH3" s="350"/>
      <c r="TI3" s="350"/>
      <c r="TJ3" s="350"/>
      <c r="TK3" s="350"/>
      <c r="TL3" s="350"/>
      <c r="TM3" s="350"/>
      <c r="TN3" s="350"/>
      <c r="TO3" s="350"/>
      <c r="TP3" s="350"/>
      <c r="TQ3" s="350"/>
      <c r="TR3" s="350"/>
      <c r="TS3" s="350"/>
      <c r="TT3" s="350"/>
      <c r="TU3" s="350"/>
      <c r="TV3" s="350"/>
      <c r="TW3" s="350"/>
      <c r="TX3" s="350"/>
      <c r="TY3" s="350"/>
      <c r="TZ3" s="350"/>
      <c r="UA3" s="350"/>
      <c r="UB3" s="350"/>
      <c r="UC3" s="350"/>
      <c r="UD3" s="350"/>
      <c r="UE3" s="350"/>
      <c r="UF3" s="350"/>
      <c r="UG3" s="350"/>
      <c r="UH3" s="350"/>
      <c r="UI3" s="350"/>
      <c r="UJ3" s="350"/>
      <c r="UK3" s="350"/>
      <c r="UL3" s="350"/>
      <c r="UM3" s="350"/>
      <c r="UN3" s="350"/>
      <c r="UO3" s="350"/>
      <c r="UP3" s="350"/>
      <c r="UQ3" s="350"/>
      <c r="UR3" s="350"/>
      <c r="US3" s="350"/>
      <c r="UT3" s="350"/>
      <c r="UU3" s="350"/>
      <c r="UV3" s="350"/>
      <c r="UW3" s="350"/>
      <c r="UX3" s="350"/>
      <c r="UY3" s="350"/>
      <c r="UZ3" s="350"/>
      <c r="VA3" s="350"/>
      <c r="VB3" s="350"/>
      <c r="VC3" s="350"/>
      <c r="VD3" s="350"/>
      <c r="VE3" s="350"/>
      <c r="VF3" s="350"/>
      <c r="VG3" s="350"/>
      <c r="VH3" s="350"/>
      <c r="VI3" s="350"/>
      <c r="VJ3" s="350"/>
      <c r="VK3" s="350"/>
      <c r="VL3" s="350"/>
      <c r="VM3" s="350"/>
      <c r="VN3" s="350"/>
      <c r="VO3" s="350"/>
      <c r="VP3" s="350"/>
      <c r="VQ3" s="350"/>
      <c r="VR3" s="350"/>
      <c r="VS3" s="350"/>
      <c r="VT3" s="350"/>
      <c r="VU3" s="350"/>
      <c r="VV3" s="350"/>
      <c r="VW3" s="350"/>
      <c r="VX3" s="350"/>
      <c r="VY3" s="350"/>
      <c r="VZ3" s="350"/>
      <c r="WA3" s="350"/>
      <c r="WB3" s="350"/>
      <c r="WC3" s="350"/>
      <c r="WD3" s="350"/>
      <c r="WE3" s="350"/>
      <c r="WF3" s="350"/>
      <c r="WG3" s="350"/>
      <c r="WH3" s="350"/>
      <c r="WI3" s="350"/>
      <c r="WJ3" s="350"/>
      <c r="WK3" s="350"/>
      <c r="WL3" s="350"/>
      <c r="WM3" s="350"/>
      <c r="WN3" s="350"/>
      <c r="WO3" s="350"/>
      <c r="WP3" s="350"/>
      <c r="WQ3" s="350"/>
      <c r="WR3" s="350"/>
      <c r="WS3" s="350"/>
      <c r="WT3" s="350"/>
      <c r="WU3" s="350"/>
      <c r="WV3" s="350"/>
      <c r="WW3" s="350"/>
      <c r="WX3" s="350"/>
      <c r="WY3" s="350"/>
      <c r="WZ3" s="350"/>
      <c r="XA3" s="350"/>
      <c r="XB3" s="350"/>
      <c r="XC3" s="350"/>
      <c r="XD3" s="350"/>
      <c r="XE3" s="350"/>
      <c r="XF3" s="350"/>
      <c r="XG3" s="350"/>
      <c r="XH3" s="350"/>
      <c r="XI3" s="350"/>
      <c r="XJ3" s="350"/>
      <c r="XK3" s="350"/>
      <c r="XL3" s="350"/>
      <c r="XM3" s="350"/>
      <c r="XN3" s="350"/>
      <c r="XO3" s="350"/>
      <c r="XP3" s="350"/>
      <c r="XQ3" s="350"/>
      <c r="XR3" s="350"/>
      <c r="XS3" s="350"/>
      <c r="XT3" s="350"/>
      <c r="XU3" s="350"/>
      <c r="XV3" s="350"/>
      <c r="XW3" s="350"/>
      <c r="XX3" s="350"/>
      <c r="XY3" s="350"/>
      <c r="XZ3" s="350"/>
      <c r="YA3" s="350"/>
      <c r="YB3" s="350"/>
      <c r="YC3" s="350"/>
      <c r="YD3" s="350"/>
      <c r="YE3" s="350"/>
      <c r="YF3" s="350"/>
      <c r="YG3" s="350"/>
      <c r="YH3" s="350"/>
      <c r="YI3" s="350"/>
      <c r="YJ3" s="350"/>
      <c r="YK3" s="350"/>
      <c r="YL3" s="350"/>
      <c r="YM3" s="350"/>
      <c r="YN3" s="350"/>
      <c r="YO3" s="350"/>
      <c r="YP3" s="350"/>
      <c r="YQ3" s="350"/>
      <c r="YR3" s="350"/>
      <c r="YS3" s="350"/>
      <c r="YT3" s="350"/>
      <c r="YU3" s="350"/>
      <c r="YV3" s="350"/>
      <c r="YW3" s="350"/>
      <c r="YX3" s="350"/>
      <c r="YY3" s="350"/>
      <c r="YZ3" s="350"/>
      <c r="ZA3" s="350"/>
      <c r="ZB3" s="350"/>
      <c r="ZC3" s="350"/>
      <c r="ZD3" s="350"/>
      <c r="ZE3" s="350"/>
      <c r="ZF3" s="350"/>
      <c r="ZG3" s="350"/>
      <c r="ZH3" s="350"/>
      <c r="ZI3" s="350"/>
      <c r="ZJ3" s="350"/>
      <c r="ZK3" s="350"/>
      <c r="ZL3" s="350"/>
      <c r="ZM3" s="350"/>
      <c r="ZN3" s="350"/>
      <c r="ZO3" s="350"/>
      <c r="ZP3" s="350"/>
      <c r="ZQ3" s="350"/>
      <c r="ZR3" s="350"/>
      <c r="ZS3" s="350"/>
      <c r="ZT3" s="350"/>
      <c r="ZU3" s="350"/>
      <c r="ZV3" s="350"/>
      <c r="ZW3" s="350"/>
      <c r="ZX3" s="350"/>
      <c r="ZY3" s="350"/>
      <c r="ZZ3" s="350"/>
      <c r="AAA3" s="350"/>
      <c r="AAB3" s="350"/>
      <c r="AAC3" s="350"/>
      <c r="AAD3" s="350"/>
      <c r="AAE3" s="350"/>
      <c r="AAF3" s="350"/>
      <c r="AAG3" s="350"/>
      <c r="AAH3" s="350"/>
      <c r="AAI3" s="350"/>
      <c r="AAJ3" s="350"/>
      <c r="AAK3" s="350"/>
      <c r="AAL3" s="350"/>
      <c r="AAM3" s="350"/>
      <c r="AAN3" s="350"/>
      <c r="AAO3" s="350"/>
      <c r="AAP3" s="350"/>
      <c r="AAQ3" s="350"/>
      <c r="AAR3" s="350"/>
      <c r="AAS3" s="350"/>
      <c r="AAT3" s="350"/>
      <c r="AAU3" s="350"/>
      <c r="AAV3" s="350"/>
      <c r="AAW3" s="350"/>
      <c r="AAX3" s="350"/>
      <c r="AAY3" s="350"/>
      <c r="AAZ3" s="350"/>
      <c r="ABA3" s="350"/>
      <c r="ABB3" s="350"/>
      <c r="ABC3" s="350"/>
      <c r="ABD3" s="350"/>
      <c r="ABE3" s="350"/>
      <c r="ABF3" s="350"/>
      <c r="ABG3" s="350"/>
      <c r="ABH3" s="350"/>
      <c r="ABI3" s="350"/>
      <c r="ABJ3" s="350"/>
      <c r="ABK3" s="350"/>
      <c r="ABL3" s="350"/>
      <c r="ABM3" s="350"/>
      <c r="ABN3" s="350"/>
      <c r="ABO3" s="350"/>
      <c r="ABP3" s="350"/>
      <c r="ABQ3" s="350"/>
      <c r="ABR3" s="350"/>
      <c r="ABS3" s="350"/>
      <c r="ABT3" s="350"/>
      <c r="ABU3" s="350"/>
      <c r="ABV3" s="350"/>
      <c r="ABW3" s="350"/>
      <c r="ABX3" s="350"/>
      <c r="ABY3" s="350"/>
      <c r="ABZ3" s="350"/>
      <c r="ACA3" s="350"/>
      <c r="ACB3" s="350"/>
      <c r="ACC3" s="350"/>
      <c r="ACD3" s="350"/>
      <c r="ACE3" s="350"/>
      <c r="ACF3" s="350"/>
      <c r="ACG3" s="350"/>
      <c r="ACH3" s="350"/>
      <c r="ACI3" s="350"/>
      <c r="ACJ3" s="350"/>
      <c r="ACK3" s="350"/>
      <c r="ACL3" s="350"/>
      <c r="ACM3" s="350"/>
      <c r="ACN3" s="350"/>
      <c r="ACO3" s="350"/>
      <c r="ACP3" s="350"/>
      <c r="ACQ3" s="350"/>
      <c r="ACR3" s="350"/>
      <c r="ACS3" s="350"/>
      <c r="ACT3" s="350"/>
      <c r="ACU3" s="350"/>
      <c r="ACV3" s="350"/>
      <c r="ACW3" s="350"/>
      <c r="ACX3" s="350"/>
      <c r="ACY3" s="350"/>
      <c r="ACZ3" s="350"/>
      <c r="ADA3" s="350"/>
      <c r="ADB3" s="350"/>
      <c r="ADC3" s="350"/>
      <c r="ADD3" s="350"/>
      <c r="ADE3" s="350"/>
      <c r="ADF3" s="350"/>
      <c r="ADG3" s="350"/>
      <c r="ADH3" s="350"/>
      <c r="ADI3" s="350"/>
      <c r="ADJ3" s="350"/>
      <c r="ADK3" s="350"/>
      <c r="ADL3" s="350"/>
      <c r="ADM3" s="350"/>
      <c r="ADN3" s="350"/>
      <c r="ADO3" s="350"/>
      <c r="ADP3" s="350"/>
      <c r="ADQ3" s="350"/>
      <c r="ADR3" s="350"/>
      <c r="ADS3" s="350"/>
      <c r="ADT3" s="350"/>
      <c r="ADU3" s="350"/>
      <c r="ADV3" s="350"/>
      <c r="ADW3" s="350"/>
      <c r="ADX3" s="350"/>
      <c r="ADY3" s="350"/>
      <c r="ADZ3" s="350"/>
      <c r="AEA3" s="350"/>
      <c r="AEB3" s="350"/>
      <c r="AEC3" s="350"/>
      <c r="AED3" s="350"/>
      <c r="AEE3" s="350"/>
      <c r="AEF3" s="350"/>
      <c r="AEG3" s="350"/>
      <c r="AEH3" s="350"/>
      <c r="AEI3" s="350"/>
      <c r="AEJ3" s="350"/>
      <c r="AEK3" s="350"/>
      <c r="AEL3" s="350"/>
      <c r="AEM3" s="350"/>
      <c r="AEN3" s="350"/>
      <c r="AEO3" s="350"/>
      <c r="AEP3" s="350"/>
      <c r="AEQ3" s="350"/>
      <c r="AER3" s="350"/>
      <c r="AES3" s="350"/>
      <c r="AET3" s="350"/>
      <c r="AEU3" s="350"/>
      <c r="AEV3" s="350"/>
      <c r="AEW3" s="350"/>
      <c r="AEX3" s="350"/>
      <c r="AEY3" s="350"/>
      <c r="AEZ3" s="350"/>
      <c r="AFA3" s="350"/>
      <c r="AFB3" s="350"/>
      <c r="AFC3" s="350"/>
      <c r="AFD3" s="350"/>
      <c r="AFE3" s="350"/>
      <c r="AFF3" s="350"/>
      <c r="AFG3" s="350"/>
      <c r="AFH3" s="350"/>
      <c r="AFI3" s="350"/>
      <c r="AFJ3" s="350"/>
      <c r="AFK3" s="350"/>
      <c r="AFL3" s="350"/>
      <c r="AFM3" s="350"/>
      <c r="AFN3" s="350"/>
      <c r="AFO3" s="350"/>
      <c r="AFP3" s="350"/>
      <c r="AFQ3" s="350"/>
      <c r="AFR3" s="350"/>
      <c r="AFS3" s="350"/>
      <c r="AFT3" s="350"/>
      <c r="AFU3" s="350"/>
      <c r="AFV3" s="350"/>
      <c r="AFW3" s="350"/>
      <c r="AFX3" s="350"/>
      <c r="AFY3" s="350"/>
      <c r="AFZ3" s="350"/>
      <c r="AGA3" s="350"/>
      <c r="AGB3" s="350"/>
      <c r="AGC3" s="350"/>
      <c r="AGD3" s="350"/>
      <c r="AGE3" s="350"/>
      <c r="AGF3" s="350"/>
      <c r="AGG3" s="350"/>
      <c r="AGH3" s="350"/>
      <c r="AGI3" s="350"/>
      <c r="AGJ3" s="350"/>
      <c r="AGK3" s="350"/>
      <c r="AGL3" s="350"/>
      <c r="AGM3" s="350"/>
      <c r="AGN3" s="350"/>
      <c r="AGO3" s="350"/>
      <c r="AGP3" s="350"/>
      <c r="AGQ3" s="350"/>
      <c r="AGR3" s="350"/>
      <c r="AGS3" s="350"/>
      <c r="AGT3" s="350"/>
      <c r="AGU3" s="350"/>
      <c r="AGV3" s="350"/>
      <c r="AGW3" s="350"/>
      <c r="AGX3" s="350"/>
      <c r="AGY3" s="350"/>
      <c r="AGZ3" s="350"/>
      <c r="AHA3" s="350"/>
      <c r="AHB3" s="350"/>
      <c r="AHC3" s="350"/>
      <c r="AHD3" s="350"/>
      <c r="AHE3" s="350"/>
      <c r="AHF3" s="350"/>
      <c r="AHG3" s="350"/>
      <c r="AHH3" s="350"/>
      <c r="AHI3" s="350"/>
      <c r="AHJ3" s="350"/>
      <c r="AHK3" s="350"/>
      <c r="AHL3" s="350"/>
      <c r="AHM3" s="350"/>
      <c r="AHN3" s="350"/>
      <c r="AHO3" s="350"/>
      <c r="AHP3" s="350"/>
      <c r="AHQ3" s="350"/>
      <c r="AHR3" s="350"/>
      <c r="AHS3" s="350"/>
      <c r="AHT3" s="350"/>
      <c r="AHU3" s="350"/>
      <c r="AHV3" s="350"/>
      <c r="AHW3" s="350"/>
      <c r="AHX3" s="350"/>
      <c r="AHY3" s="350"/>
      <c r="AHZ3" s="350"/>
      <c r="AIA3" s="350"/>
      <c r="AIB3" s="350"/>
      <c r="AIC3" s="350"/>
      <c r="AID3" s="350"/>
      <c r="AIE3" s="350"/>
      <c r="AIF3" s="350"/>
      <c r="AIG3" s="350"/>
      <c r="AIH3" s="350"/>
      <c r="AII3" s="350"/>
      <c r="AIJ3" s="350"/>
      <c r="AIK3" s="350"/>
      <c r="AIL3" s="350"/>
      <c r="AIM3" s="350"/>
      <c r="AIN3" s="350"/>
      <c r="AIO3" s="350"/>
      <c r="AIP3" s="350"/>
      <c r="AIQ3" s="350"/>
      <c r="AIR3" s="350"/>
      <c r="AIS3" s="350"/>
      <c r="AIT3" s="350"/>
      <c r="AIU3" s="350"/>
      <c r="AIV3" s="350"/>
      <c r="AIW3" s="350"/>
      <c r="AIX3" s="350"/>
      <c r="AIY3" s="350"/>
      <c r="AIZ3" s="350"/>
      <c r="AJA3" s="350"/>
      <c r="AJB3" s="350"/>
      <c r="AJC3" s="350"/>
      <c r="AJD3" s="350"/>
      <c r="AJE3" s="350"/>
      <c r="AJF3" s="350"/>
      <c r="AJG3" s="350"/>
      <c r="AJH3" s="350"/>
      <c r="AJI3" s="350"/>
      <c r="AJJ3" s="350"/>
      <c r="AJK3" s="350"/>
      <c r="AJL3" s="350"/>
      <c r="AJM3" s="350"/>
      <c r="AJN3" s="350"/>
      <c r="AJO3" s="350"/>
      <c r="AJP3" s="350"/>
      <c r="AJQ3" s="350"/>
      <c r="AJR3" s="350"/>
      <c r="AJS3" s="350"/>
      <c r="AJT3" s="350"/>
      <c r="AJU3" s="350"/>
      <c r="AJV3" s="350"/>
      <c r="AJW3" s="350"/>
      <c r="AJX3" s="350"/>
      <c r="AJY3" s="350"/>
      <c r="AJZ3" s="350"/>
      <c r="AKA3" s="350"/>
      <c r="AKB3" s="350"/>
      <c r="AKC3" s="350"/>
      <c r="AKD3" s="350"/>
      <c r="AKE3" s="350"/>
      <c r="AKF3" s="350"/>
      <c r="AKG3" s="350"/>
      <c r="AKH3" s="350"/>
      <c r="AKI3" s="350"/>
      <c r="AKJ3" s="350"/>
      <c r="AKK3" s="350"/>
      <c r="AKL3" s="350"/>
      <c r="AKM3" s="350"/>
      <c r="AKN3" s="350"/>
      <c r="AKO3" s="350"/>
      <c r="AKP3" s="350"/>
      <c r="AKQ3" s="350"/>
      <c r="AKR3" s="350"/>
      <c r="AKS3" s="350"/>
      <c r="AKT3" s="350"/>
      <c r="AKU3" s="350"/>
      <c r="AKV3" s="350"/>
      <c r="AKW3" s="350"/>
      <c r="AKX3" s="350"/>
      <c r="AKY3" s="350"/>
      <c r="AKZ3" s="350"/>
      <c r="ALA3" s="350"/>
      <c r="ALB3" s="350"/>
      <c r="ALC3" s="350"/>
      <c r="ALD3" s="350"/>
      <c r="ALE3" s="350"/>
      <c r="ALF3" s="350"/>
      <c r="ALG3" s="350"/>
      <c r="ALH3" s="350"/>
      <c r="ALI3" s="350"/>
      <c r="ALJ3" s="350"/>
      <c r="ALK3" s="350"/>
      <c r="ALL3" s="350"/>
      <c r="ALM3" s="350"/>
      <c r="ALN3" s="350"/>
      <c r="ALO3" s="350"/>
      <c r="ALP3" s="350"/>
      <c r="ALQ3" s="350"/>
      <c r="ALR3" s="350"/>
      <c r="ALS3" s="350"/>
      <c r="ALT3" s="350"/>
      <c r="ALU3" s="350"/>
      <c r="ALV3" s="350"/>
      <c r="ALW3" s="350"/>
      <c r="ALX3" s="350"/>
      <c r="ALY3" s="350"/>
      <c r="ALZ3" s="350"/>
      <c r="AMA3" s="350"/>
      <c r="AMB3" s="350"/>
      <c r="AMC3" s="350"/>
      <c r="AMD3" s="350"/>
      <c r="AME3" s="350"/>
      <c r="AMF3" s="350"/>
      <c r="AMG3" s="350"/>
      <c r="AMH3" s="350"/>
      <c r="AMI3" s="350"/>
      <c r="AMJ3" s="350"/>
      <c r="AMK3" s="350"/>
      <c r="AML3" s="350"/>
      <c r="AMM3" s="350"/>
      <c r="AMN3" s="350"/>
    </row>
    <row r="4" spans="2:1028" ht="17.25" customHeight="1" x14ac:dyDescent="0.2">
      <c r="B4" s="981"/>
      <c r="C4" s="996"/>
      <c r="D4" s="996"/>
      <c r="E4" s="996"/>
      <c r="F4" s="996"/>
      <c r="G4" s="996"/>
      <c r="H4" s="996"/>
      <c r="I4" s="996"/>
      <c r="J4" s="996"/>
      <c r="K4" s="996"/>
      <c r="L4" s="23"/>
      <c r="M4" s="23"/>
      <c r="N4" s="24"/>
      <c r="O4" s="24"/>
      <c r="P4" s="24"/>
      <c r="Q4" s="25"/>
      <c r="R4" s="25"/>
      <c r="S4" s="25"/>
      <c r="T4" s="997" t="s">
        <v>231</v>
      </c>
      <c r="U4" s="997"/>
      <c r="V4" s="997"/>
      <c r="W4" s="997"/>
      <c r="X4" s="984" t="str">
        <f>IF('1 Antragsteller-DATEN'!I59=0,"",'1 Antragsteller-DATEN'!I59)</f>
        <v/>
      </c>
      <c r="Y4" s="984"/>
      <c r="Z4" s="984"/>
      <c r="AA4" s="984"/>
      <c r="AB4" s="984"/>
      <c r="AC4" s="984"/>
      <c r="AD4" s="984"/>
      <c r="AE4" s="984"/>
    </row>
    <row r="5" spans="2:1028" ht="17.25" customHeight="1" x14ac:dyDescent="0.2">
      <c r="B5" s="981"/>
      <c r="C5" s="996"/>
      <c r="D5" s="996"/>
      <c r="E5" s="996"/>
      <c r="F5" s="996"/>
      <c r="G5" s="996"/>
      <c r="H5" s="996"/>
      <c r="I5" s="996"/>
      <c r="J5" s="996"/>
      <c r="K5" s="996"/>
      <c r="L5" s="23"/>
      <c r="M5" s="23"/>
      <c r="N5" s="24"/>
      <c r="O5" s="24"/>
      <c r="P5" s="24"/>
      <c r="Q5" s="25"/>
      <c r="R5" s="25"/>
      <c r="S5" s="25"/>
      <c r="T5" s="997" t="s">
        <v>232</v>
      </c>
      <c r="U5" s="997"/>
      <c r="V5" s="997"/>
      <c r="W5" s="997"/>
      <c r="X5" s="984" t="str">
        <f>IF('1 Antragsteller-DATEN'!I61=0,"",'1 Antragsteller-DATEN'!I61)</f>
        <v/>
      </c>
      <c r="Y5" s="984"/>
      <c r="Z5" s="984"/>
      <c r="AA5" s="984"/>
      <c r="AB5" s="984"/>
      <c r="AC5" s="984"/>
      <c r="AD5" s="984"/>
      <c r="AE5" s="984"/>
    </row>
    <row r="6" spans="2:1028" ht="17.25" customHeight="1" x14ac:dyDescent="0.2">
      <c r="B6" s="981"/>
      <c r="C6" s="996"/>
      <c r="D6" s="996"/>
      <c r="E6" s="996"/>
      <c r="F6" s="996"/>
      <c r="G6" s="996"/>
      <c r="H6" s="996"/>
      <c r="I6" s="996"/>
      <c r="J6" s="996"/>
      <c r="K6" s="996"/>
      <c r="L6" s="23"/>
      <c r="M6" s="23"/>
      <c r="N6" s="23"/>
      <c r="O6" s="23"/>
      <c r="P6" s="23"/>
      <c r="Q6" s="25"/>
      <c r="R6" s="25"/>
      <c r="S6" s="25"/>
      <c r="T6" s="997" t="s">
        <v>233</v>
      </c>
      <c r="U6" s="997"/>
      <c r="V6" s="997"/>
      <c r="W6" s="997"/>
      <c r="X6" s="984" t="str">
        <f>IF('1 Antragsteller-DATEN'!I63=0,"",'1 Antragsteller-DATEN'!I63)</f>
        <v/>
      </c>
      <c r="Y6" s="984"/>
      <c r="Z6" s="984"/>
      <c r="AA6" s="984"/>
      <c r="AB6" s="984"/>
      <c r="AC6" s="984"/>
      <c r="AD6" s="984"/>
      <c r="AE6" s="984"/>
    </row>
    <row r="7" spans="2:1028" s="21" customFormat="1" ht="17.25" customHeight="1" x14ac:dyDescent="0.2">
      <c r="C7" s="350"/>
      <c r="D7" s="350"/>
      <c r="E7" s="350"/>
      <c r="F7" s="350"/>
      <c r="G7" s="350"/>
      <c r="H7" s="350"/>
      <c r="I7" s="350"/>
      <c r="J7" s="350"/>
      <c r="Q7" s="29"/>
      <c r="R7" s="29"/>
      <c r="S7" s="29"/>
      <c r="T7" s="997" t="s">
        <v>234</v>
      </c>
      <c r="U7" s="997"/>
      <c r="V7" s="997"/>
      <c r="W7" s="997"/>
      <c r="X7" s="1002" t="str">
        <f>IF('1 Antragsteller-DATEN'!I65=0,"",'1 Antragsteller-DATEN'!I65)</f>
        <v/>
      </c>
      <c r="Y7" s="1002"/>
      <c r="Z7" s="1002"/>
      <c r="AA7" s="984" t="str">
        <f>IF('1 Antragsteller-DATEN'!L65=0,"",'1 Antragsteller-DATEN'!L65)</f>
        <v/>
      </c>
      <c r="AB7" s="984"/>
      <c r="AC7" s="984"/>
      <c r="AD7" s="984"/>
      <c r="AE7" s="984"/>
    </row>
    <row r="8" spans="2:1028" ht="17.25" customHeight="1" x14ac:dyDescent="0.2">
      <c r="N8" s="30"/>
      <c r="O8" s="30"/>
      <c r="P8" s="30"/>
      <c r="T8" s="997" t="s">
        <v>235</v>
      </c>
      <c r="U8" s="997"/>
      <c r="V8" s="997"/>
      <c r="W8" s="997"/>
      <c r="X8" s="984" t="str">
        <f>IF('1 Antragsteller-DATEN'!I72=0,"",'1 Antragsteller-DATEN'!I72)</f>
        <v/>
      </c>
      <c r="Y8" s="984"/>
      <c r="Z8" s="984"/>
      <c r="AA8" s="984"/>
      <c r="AB8" s="984" t="str">
        <f>IF('1 Antragsteller-DATEN'!N72=0,"",'1 Antragsteller-DATEN'!N72)</f>
        <v/>
      </c>
      <c r="AC8" s="984"/>
      <c r="AD8" s="984"/>
      <c r="AE8" s="984"/>
    </row>
    <row r="9" spans="2:1028" ht="17.25" customHeight="1" x14ac:dyDescent="0.2">
      <c r="C9" s="982"/>
      <c r="D9" s="982"/>
      <c r="E9" s="982"/>
      <c r="F9" s="982"/>
      <c r="G9" s="982"/>
      <c r="H9" s="982"/>
      <c r="I9" s="982"/>
      <c r="J9" s="982"/>
      <c r="K9" s="982"/>
      <c r="L9" s="982"/>
      <c r="M9" s="982"/>
      <c r="N9" s="982"/>
      <c r="O9" s="982"/>
      <c r="P9" s="982"/>
      <c r="Q9" s="982"/>
      <c r="T9" s="997" t="s">
        <v>236</v>
      </c>
      <c r="U9" s="997"/>
      <c r="V9" s="997"/>
      <c r="W9" s="997"/>
      <c r="X9" s="984" t="str">
        <f>IF('1 Antragsteller-DATEN'!I75=0,"",'1 Antragsteller-DATEN'!I75)</f>
        <v/>
      </c>
      <c r="Y9" s="984"/>
      <c r="Z9" s="984"/>
      <c r="AA9" s="984"/>
      <c r="AB9" s="984"/>
      <c r="AC9" s="984"/>
      <c r="AD9" s="984"/>
      <c r="AE9" s="984"/>
    </row>
    <row r="10" spans="2:1028" ht="17.25" customHeight="1" x14ac:dyDescent="0.2">
      <c r="N10" s="30"/>
      <c r="O10" s="30"/>
      <c r="P10" s="30"/>
      <c r="T10" s="997" t="s">
        <v>237</v>
      </c>
      <c r="U10" s="997"/>
      <c r="V10" s="997"/>
      <c r="W10" s="997"/>
      <c r="X10" s="984" t="str">
        <f>IF('1 Antragsteller-DATEN'!I77=0,"",'1 Antragsteller-DATEN'!I77)</f>
        <v/>
      </c>
      <c r="Y10" s="984"/>
      <c r="Z10" s="984"/>
      <c r="AA10" s="984"/>
      <c r="AB10" s="984"/>
      <c r="AC10" s="984"/>
      <c r="AD10" s="984"/>
      <c r="AE10" s="984"/>
    </row>
    <row r="11" spans="2:1028" ht="17.25" customHeight="1" x14ac:dyDescent="0.2">
      <c r="C11" s="1051" t="str">
        <f>IF('1 Antragsteller-DATEN'!I38=0,"",'1 Antragsteller-DATEN'!I36)</f>
        <v/>
      </c>
      <c r="D11" s="1051"/>
      <c r="E11" s="1051"/>
      <c r="F11" s="1051"/>
      <c r="G11" s="1051"/>
      <c r="H11" s="1051"/>
      <c r="I11" s="1051"/>
      <c r="J11" s="1051"/>
      <c r="K11" s="1051"/>
      <c r="L11" s="1051"/>
      <c r="M11" s="1051"/>
      <c r="N11" s="1051"/>
      <c r="O11" s="1051"/>
      <c r="P11" s="1051"/>
      <c r="Q11" s="1051"/>
      <c r="R11" s="29"/>
      <c r="S11" s="29"/>
      <c r="T11" s="29"/>
      <c r="U11" s="29"/>
      <c r="V11" s="536"/>
      <c r="W11" s="536"/>
      <c r="X11" s="985" t="s">
        <v>181</v>
      </c>
      <c r="Y11" s="985"/>
      <c r="Z11" s="985"/>
      <c r="AA11" s="985"/>
      <c r="AB11" s="985"/>
      <c r="AC11" s="985"/>
      <c r="AD11" s="985"/>
      <c r="AE11" s="985"/>
    </row>
    <row r="12" spans="2:1028" ht="17.25" customHeight="1" x14ac:dyDescent="0.2">
      <c r="C12" s="1051" t="str">
        <f>IF(AND('1 Antragsteller-DATEN'!I38=0,'1 Antragsteller-DATEN'!I36=0),"",IF('1 Antragsteller-DATEN'!I38&lt;&gt;0,'1 Antragsteller-DATEN'!I38,'1 Antragsteller-DATEN'!I36))</f>
        <v/>
      </c>
      <c r="D12" s="1051"/>
      <c r="E12" s="1051"/>
      <c r="F12" s="1051"/>
      <c r="G12" s="1051"/>
      <c r="H12" s="1051"/>
      <c r="I12" s="1051"/>
      <c r="J12" s="1051"/>
      <c r="K12" s="1051"/>
      <c r="L12" s="1051"/>
      <c r="M12" s="1051"/>
      <c r="N12" s="1051"/>
      <c r="O12" s="1051"/>
      <c r="P12" s="1051"/>
      <c r="Q12" s="1051"/>
      <c r="R12" s="29"/>
      <c r="S12" s="29"/>
      <c r="T12" s="997" t="s">
        <v>238</v>
      </c>
      <c r="U12" s="997"/>
      <c r="V12" s="997"/>
      <c r="W12" s="997"/>
      <c r="X12" s="983" t="str">
        <f>IF('1 Antragsteller-DATEN'!I83=0,"",'1 Antragsteller-DATEN'!I83)</f>
        <v/>
      </c>
      <c r="Y12" s="983"/>
      <c r="Z12" s="983"/>
      <c r="AA12" s="983"/>
      <c r="AB12" s="983"/>
      <c r="AC12" s="983"/>
      <c r="AD12" s="983"/>
      <c r="AE12" s="983"/>
    </row>
    <row r="13" spans="2:1028" s="21" customFormat="1" ht="17.25" customHeight="1" x14ac:dyDescent="0.2">
      <c r="C13" s="1051" t="str">
        <f>IF('1 Antragsteller-DATEN'!I40=0,"",'1 Antragsteller-DATEN'!I40)</f>
        <v/>
      </c>
      <c r="D13" s="1051"/>
      <c r="E13" s="1051"/>
      <c r="F13" s="1051"/>
      <c r="G13" s="1051"/>
      <c r="H13" s="1051"/>
      <c r="I13" s="1051"/>
      <c r="J13" s="1051"/>
      <c r="K13" s="1051"/>
      <c r="L13" s="1051"/>
      <c r="M13" s="1051"/>
      <c r="N13" s="1051"/>
      <c r="O13" s="1051"/>
      <c r="P13" s="1051"/>
      <c r="Q13" s="1051"/>
      <c r="R13" s="29"/>
      <c r="S13" s="29"/>
      <c r="T13" s="997" t="s">
        <v>239</v>
      </c>
      <c r="U13" s="997"/>
      <c r="V13" s="997"/>
      <c r="W13" s="997"/>
      <c r="X13" s="984" t="str">
        <f>IF('1 Antragsteller-DATEN'!I85=0,"",'1 Antragsteller-DATEN'!I85)</f>
        <v/>
      </c>
      <c r="Y13" s="984"/>
      <c r="Z13" s="984"/>
      <c r="AA13" s="984"/>
      <c r="AB13" s="984"/>
      <c r="AC13" s="984"/>
      <c r="AD13" s="984"/>
      <c r="AE13" s="984"/>
    </row>
    <row r="14" spans="2:1028" s="21" customFormat="1" ht="17.25" customHeight="1" x14ac:dyDescent="0.2">
      <c r="C14" s="1052" t="str">
        <f>IF('1 Antragsteller-DATEN'!I42=0,"",'1 Antragsteller-DATEN'!I42)</f>
        <v/>
      </c>
      <c r="D14" s="1052"/>
      <c r="E14" s="1052"/>
      <c r="F14" s="1052"/>
      <c r="G14" s="1052" t="str">
        <f>IF('1 Antragsteller-DATEN'!L42=0,"",'1 Antragsteller-DATEN'!L42)</f>
        <v/>
      </c>
      <c r="H14" s="1052"/>
      <c r="I14" s="1052"/>
      <c r="J14" s="1052"/>
      <c r="K14" s="1052"/>
      <c r="L14" s="1052"/>
      <c r="M14" s="1052"/>
      <c r="N14" s="1052"/>
      <c r="O14" s="1052"/>
      <c r="P14" s="1052"/>
      <c r="Q14" s="1052"/>
      <c r="R14" s="29"/>
      <c r="S14" s="29"/>
      <c r="T14" s="997" t="s">
        <v>240</v>
      </c>
      <c r="U14" s="997"/>
      <c r="V14" s="997"/>
      <c r="W14" s="997"/>
      <c r="X14" s="984" t="str">
        <f>IF('1 Antragsteller-DATEN'!I87=0,"",'1 Antragsteller-DATEN'!I87)</f>
        <v/>
      </c>
      <c r="Y14" s="984"/>
      <c r="Z14" s="984"/>
      <c r="AA14" s="984"/>
      <c r="AB14" s="984"/>
      <c r="AC14" s="984"/>
      <c r="AD14" s="984"/>
      <c r="AE14" s="984"/>
    </row>
    <row r="15" spans="2:1028" s="21" customFormat="1" ht="13.5" customHeight="1" x14ac:dyDescent="0.15">
      <c r="C15" s="350"/>
      <c r="D15" s="350"/>
      <c r="E15" s="350"/>
      <c r="F15" s="350"/>
      <c r="G15" s="350"/>
      <c r="H15" s="350"/>
      <c r="I15" s="350"/>
      <c r="J15" s="350"/>
      <c r="Q15" s="29"/>
      <c r="R15" s="29"/>
      <c r="S15" s="29"/>
      <c r="T15" s="29"/>
      <c r="U15" s="29"/>
    </row>
    <row r="16" spans="2:1028" s="21" customFormat="1" ht="13.5" customHeight="1" x14ac:dyDescent="0.2">
      <c r="Z16" s="31"/>
      <c r="AA16" s="31"/>
    </row>
    <row r="17" spans="2:35" s="21" customFormat="1" ht="15.75" customHeight="1" x14ac:dyDescent="0.2">
      <c r="C17" s="994" t="s">
        <v>182</v>
      </c>
      <c r="D17" s="994"/>
      <c r="E17" s="994"/>
      <c r="F17" s="994"/>
      <c r="G17" s="994"/>
      <c r="H17" s="994"/>
      <c r="I17" s="994"/>
      <c r="J17" s="994"/>
      <c r="K17" s="994"/>
      <c r="L17" s="994"/>
      <c r="M17" s="994"/>
      <c r="N17" s="994"/>
      <c r="O17" s="994"/>
      <c r="P17" s="994"/>
      <c r="Q17" s="994"/>
      <c r="R17" s="994"/>
      <c r="S17" s="994"/>
      <c r="T17" s="994"/>
      <c r="U17" s="994"/>
      <c r="V17" s="994"/>
      <c r="W17" s="994"/>
      <c r="X17" s="994"/>
      <c r="Y17" s="994"/>
      <c r="Z17" s="994"/>
      <c r="AA17" s="994"/>
      <c r="AB17" s="994"/>
      <c r="AC17" s="994"/>
      <c r="AD17" s="994"/>
      <c r="AE17" s="994"/>
      <c r="AF17" s="32"/>
      <c r="AG17" s="32"/>
      <c r="AH17" s="32"/>
      <c r="AI17" s="32"/>
    </row>
    <row r="18" spans="2:35" s="21" customFormat="1" ht="13.5" customHeight="1" x14ac:dyDescent="0.2">
      <c r="C18" s="33"/>
      <c r="D18" s="33"/>
      <c r="E18" s="33"/>
      <c r="F18" s="33"/>
      <c r="G18" s="33"/>
      <c r="H18" s="33"/>
      <c r="I18" s="33"/>
      <c r="J18" s="33"/>
      <c r="K18" s="33"/>
      <c r="L18" s="33"/>
      <c r="M18" s="33"/>
      <c r="N18" s="33"/>
      <c r="O18" s="33"/>
      <c r="P18" s="33"/>
      <c r="Q18" s="33"/>
      <c r="R18" s="33"/>
      <c r="S18" s="33"/>
      <c r="T18" s="33"/>
      <c r="U18" s="33"/>
    </row>
    <row r="19" spans="2:35" s="350" customFormat="1" ht="14.25" customHeight="1" x14ac:dyDescent="0.2">
      <c r="C19" s="1046" t="str">
        <f>IF('3.1 Abrechnung-DATEN'!N52=0,"",'3.1 Abrechnung-DATEN'!N52)</f>
        <v/>
      </c>
      <c r="D19" s="1046"/>
      <c r="E19" s="1046"/>
      <c r="F19" s="1046"/>
      <c r="G19" s="1046"/>
      <c r="H19" s="1046"/>
      <c r="I19" s="1046"/>
      <c r="J19" s="1046"/>
      <c r="K19" s="1046"/>
      <c r="L19" s="1046"/>
      <c r="M19" s="1046"/>
      <c r="N19" s="1046"/>
      <c r="O19" s="1046"/>
      <c r="P19" s="1046"/>
      <c r="Q19" s="1046"/>
      <c r="R19" s="34"/>
      <c r="S19" s="34"/>
      <c r="T19" s="34"/>
      <c r="U19" s="21"/>
      <c r="V19" s="1047">
        <f>'3.1 Abrechnung-DATEN'!N59</f>
        <v>46023</v>
      </c>
      <c r="W19" s="1048"/>
      <c r="X19" s="35" t="s">
        <v>1</v>
      </c>
      <c r="Y19" s="1047" t="str">
        <f>IF('3.1 Abrechnung-DATEN'!Q59=0,"",'3.1 Abrechnung-DATEN'!Q59)</f>
        <v/>
      </c>
      <c r="Z19" s="1048"/>
      <c r="AA19" s="1048"/>
      <c r="AC19" s="36">
        <f>'3.1 Abrechnung-DATEN'!AA59</f>
        <v>1</v>
      </c>
      <c r="AD19" s="1049" t="s">
        <v>2</v>
      </c>
      <c r="AE19" s="1049"/>
    </row>
    <row r="20" spans="2:35" s="37" customFormat="1" ht="9.9499999999999993" customHeight="1" x14ac:dyDescent="0.2">
      <c r="C20" s="37" t="s">
        <v>9</v>
      </c>
      <c r="V20" s="37" t="s">
        <v>3</v>
      </c>
      <c r="Y20" s="37" t="s">
        <v>4</v>
      </c>
      <c r="AC20" s="1050" t="s">
        <v>365</v>
      </c>
      <c r="AD20" s="1050"/>
      <c r="AE20" s="1050"/>
    </row>
    <row r="21" spans="2:35" s="21" customFormat="1" ht="4.5" customHeight="1" x14ac:dyDescent="0.25">
      <c r="C21" s="38"/>
      <c r="D21" s="38"/>
      <c r="E21" s="38"/>
      <c r="F21" s="38"/>
      <c r="G21" s="38"/>
      <c r="H21" s="38"/>
      <c r="I21" s="38"/>
      <c r="J21" s="38"/>
      <c r="K21" s="37"/>
      <c r="L21" s="37"/>
      <c r="M21" s="37"/>
      <c r="N21" s="37"/>
      <c r="O21" s="37"/>
      <c r="P21" s="37"/>
      <c r="Q21" s="37"/>
      <c r="R21" s="37"/>
      <c r="S21" s="37"/>
      <c r="T21" s="37"/>
    </row>
    <row r="22" spans="2:35" s="39" customFormat="1" ht="14.25" customHeight="1" x14ac:dyDescent="0.2">
      <c r="C22" s="1056" t="str">
        <f>IF('3.1 Abrechnung-DATEN'!N62=0,"",'3.1 Abrechnung-DATEN'!N62)</f>
        <v/>
      </c>
      <c r="D22" s="1056"/>
      <c r="E22" s="1056"/>
      <c r="F22" s="1056"/>
      <c r="G22" s="1056"/>
      <c r="H22" s="1056"/>
      <c r="I22" s="1056"/>
      <c r="J22" s="1056"/>
      <c r="K22" s="1056"/>
      <c r="L22" s="1056"/>
      <c r="M22" s="1056" t="str">
        <f>IF('3.1 Abrechnung-DATEN'!N64=0,"",'3.1 Abrechnung-DATEN'!N64)</f>
        <v/>
      </c>
      <c r="N22" s="1056"/>
      <c r="O22" s="1056"/>
      <c r="P22" s="1056"/>
      <c r="Q22" s="1056"/>
      <c r="R22" s="1056"/>
      <c r="S22" s="1056"/>
      <c r="T22" s="1056"/>
      <c r="U22" s="1056"/>
      <c r="V22" s="656" t="str">
        <f>IF('3.1 Abrechnung-DATEN'!N66=0,"",'3.1 Abrechnung-DATEN'!N66)</f>
        <v/>
      </c>
      <c r="W22" s="1056" t="str">
        <f>IF('3.1 Abrechnung-DATEN'!Q66=0,"",'3.1 Abrechnung-DATEN'!Q66)</f>
        <v/>
      </c>
      <c r="X22" s="1056"/>
      <c r="Y22" s="1056"/>
      <c r="Z22" s="1056"/>
      <c r="AA22" s="1056"/>
      <c r="AB22" s="1056" t="str">
        <f>IF('3.1 Abrechnung-DATEN'!N69=0,"",'3.1 Abrechnung-DATEN'!N69)</f>
        <v/>
      </c>
      <c r="AC22" s="1056"/>
      <c r="AD22" s="1056"/>
      <c r="AE22" s="1056"/>
    </row>
    <row r="23" spans="2:35" s="37" customFormat="1" ht="9.9499999999999993" customHeight="1" x14ac:dyDescent="0.2">
      <c r="C23" s="37" t="s">
        <v>5</v>
      </c>
    </row>
    <row r="24" spans="2:35" s="21" customFormat="1" ht="11.25" customHeight="1" x14ac:dyDescent="0.2"/>
    <row r="25" spans="2:35" s="21" customFormat="1" ht="12.75" x14ac:dyDescent="0.2">
      <c r="C25" s="40" t="s">
        <v>6</v>
      </c>
    </row>
    <row r="26" spans="2:35" s="21" customFormat="1" ht="3" customHeight="1" x14ac:dyDescent="0.2">
      <c r="C26" s="37"/>
    </row>
    <row r="27" spans="2:35" s="21" customFormat="1" ht="11.85" customHeight="1" x14ac:dyDescent="0.2">
      <c r="D27" s="467"/>
      <c r="E27" s="467"/>
      <c r="F27" s="1057" t="str">
        <f>IF('3.1 Abrechnung-DATEN'!N57=0,"",'3.1 Abrechnung-DATEN'!N57)</f>
        <v/>
      </c>
      <c r="G27" s="1057"/>
      <c r="H27" s="1057"/>
      <c r="I27" s="1057"/>
      <c r="J27" s="1057"/>
      <c r="K27" s="1057"/>
      <c r="L27" s="1057"/>
      <c r="M27" s="1057"/>
      <c r="N27" s="1057"/>
      <c r="O27" s="1057"/>
      <c r="P27" s="1057"/>
      <c r="Q27" s="1057"/>
      <c r="R27" s="1057"/>
      <c r="S27" s="1057"/>
      <c r="T27" s="1057"/>
      <c r="U27" s="1057"/>
      <c r="V27" s="1057"/>
      <c r="W27" s="1057"/>
      <c r="X27" s="1057"/>
      <c r="Y27" s="1057"/>
      <c r="Z27" s="1057"/>
      <c r="AA27" s="1057"/>
      <c r="AB27" s="1057"/>
      <c r="AC27" s="1057"/>
      <c r="AD27" s="1057"/>
      <c r="AE27" s="1057"/>
      <c r="AF27" s="41"/>
    </row>
    <row r="28" spans="2:35" s="21" customFormat="1" ht="3" customHeight="1" x14ac:dyDescent="0.2">
      <c r="D28" s="467"/>
      <c r="E28" s="467"/>
      <c r="F28" s="467"/>
      <c r="G28" s="467"/>
      <c r="H28" s="467"/>
      <c r="I28" s="467"/>
      <c r="J28" s="467"/>
      <c r="K28" s="467"/>
      <c r="L28" s="467"/>
      <c r="M28" s="467"/>
      <c r="N28" s="467"/>
      <c r="O28" s="467"/>
      <c r="P28" s="467"/>
      <c r="Q28" s="467"/>
      <c r="R28" s="467"/>
      <c r="S28" s="467"/>
      <c r="T28" s="467"/>
      <c r="U28" s="467"/>
      <c r="V28" s="467"/>
      <c r="W28" s="467"/>
      <c r="X28" s="467"/>
      <c r="Y28" s="467"/>
      <c r="Z28" s="467"/>
      <c r="AA28" s="467"/>
      <c r="AB28" s="467"/>
      <c r="AC28" s="467"/>
      <c r="AD28" s="41"/>
      <c r="AE28" s="41"/>
      <c r="AF28" s="41"/>
    </row>
    <row r="29" spans="2:35" s="21" customFormat="1" ht="11.85" customHeight="1" x14ac:dyDescent="0.2">
      <c r="D29" s="467"/>
      <c r="E29" s="467"/>
      <c r="F29" s="1058"/>
      <c r="G29" s="1058"/>
      <c r="H29" s="1058"/>
      <c r="I29" s="1058"/>
      <c r="J29" s="1058"/>
      <c r="K29" s="1058"/>
      <c r="L29" s="1058"/>
      <c r="M29" s="1058"/>
      <c r="N29" s="1058"/>
      <c r="O29" s="1058"/>
      <c r="P29" s="1058"/>
      <c r="Q29" s="1058"/>
      <c r="R29" s="1058"/>
      <c r="S29" s="1058"/>
      <c r="T29" s="1058"/>
      <c r="U29" s="1058"/>
      <c r="V29" s="1058"/>
      <c r="W29" s="1058"/>
      <c r="X29" s="1058"/>
      <c r="Y29" s="1058"/>
      <c r="Z29" s="1058"/>
      <c r="AA29" s="1058"/>
      <c r="AB29" s="1058"/>
      <c r="AC29" s="1058"/>
      <c r="AD29" s="1058"/>
      <c r="AE29" s="1058"/>
      <c r="AF29" s="41"/>
    </row>
    <row r="30" spans="2:35" s="21" customFormat="1" ht="7.5" customHeight="1" x14ac:dyDescent="0.2">
      <c r="B30" s="20"/>
      <c r="C30" s="20"/>
      <c r="D30" s="42"/>
      <c r="E30" s="42"/>
    </row>
    <row r="31" spans="2:35" s="21" customFormat="1" ht="12.75" customHeight="1" x14ac:dyDescent="0.2">
      <c r="C31" s="471" t="s">
        <v>183</v>
      </c>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row>
    <row r="32" spans="2:35" s="21" customFormat="1" ht="3" customHeight="1" x14ac:dyDescent="0.2"/>
    <row r="33" spans="3:35" s="21" customFormat="1" ht="11.25" customHeight="1" x14ac:dyDescent="0.2">
      <c r="D33" s="1043">
        <f>'3.1 Abrechnung-DATEN'!N75</f>
        <v>0</v>
      </c>
      <c r="E33" s="1044"/>
      <c r="F33" s="1043">
        <f>'3.1 Abrechnung-DATEN'!Q75</f>
        <v>0</v>
      </c>
      <c r="G33" s="1044"/>
      <c r="H33" s="1043">
        <f>'3.1 Abrechnung-DATEN'!U75</f>
        <v>0</v>
      </c>
      <c r="I33" s="1044"/>
      <c r="J33" s="44"/>
      <c r="K33" s="991" t="s">
        <v>184</v>
      </c>
      <c r="L33" s="991"/>
      <c r="M33" s="991"/>
      <c r="N33" s="991"/>
      <c r="O33" s="991"/>
      <c r="P33" s="991"/>
      <c r="Q33" s="991"/>
      <c r="R33" s="469"/>
      <c r="S33" s="469"/>
      <c r="T33" s="45">
        <f>'3.1 Abrechnung-DATEN'!N80</f>
        <v>0</v>
      </c>
      <c r="U33" s="467"/>
      <c r="V33" s="991" t="s">
        <v>185</v>
      </c>
      <c r="W33" s="991"/>
      <c r="X33" s="991"/>
      <c r="Y33" s="991"/>
      <c r="Z33" s="991"/>
      <c r="AA33" s="991"/>
      <c r="AB33" s="991"/>
      <c r="AC33" s="991"/>
      <c r="AD33" s="991"/>
      <c r="AE33" s="991"/>
    </row>
    <row r="34" spans="3:35" s="21" customFormat="1" ht="9.75" customHeight="1" x14ac:dyDescent="0.2">
      <c r="D34" s="996" t="s">
        <v>186</v>
      </c>
      <c r="E34" s="996"/>
      <c r="F34" s="1054" t="s">
        <v>187</v>
      </c>
      <c r="G34" s="1054"/>
      <c r="H34" s="1054" t="s">
        <v>188</v>
      </c>
      <c r="I34" s="1054"/>
      <c r="J34" s="472"/>
      <c r="K34" s="991"/>
      <c r="L34" s="991"/>
      <c r="M34" s="991"/>
      <c r="N34" s="991"/>
      <c r="O34" s="991"/>
      <c r="P34" s="991"/>
      <c r="Q34" s="991"/>
      <c r="R34" s="469"/>
      <c r="S34" s="469"/>
      <c r="T34" s="469"/>
      <c r="U34" s="469"/>
      <c r="V34" s="991"/>
      <c r="W34" s="991"/>
      <c r="X34" s="991"/>
      <c r="Y34" s="991"/>
      <c r="Z34" s="991"/>
      <c r="AA34" s="991"/>
      <c r="AB34" s="991"/>
      <c r="AC34" s="991"/>
      <c r="AD34" s="991"/>
      <c r="AE34" s="991"/>
    </row>
    <row r="35" spans="3:35" s="21" customFormat="1" ht="2.25" customHeight="1" x14ac:dyDescent="0.2"/>
    <row r="36" spans="3:35" s="21" customFormat="1" ht="11.25" customHeight="1" x14ac:dyDescent="0.2">
      <c r="D36" s="1055" t="s">
        <v>189</v>
      </c>
      <c r="E36" s="1055"/>
      <c r="F36" s="1055"/>
      <c r="G36" s="44"/>
      <c r="H36" s="1043">
        <f>'3.1 Abrechnung-DATEN'!N78</f>
        <v>0</v>
      </c>
      <c r="I36" s="1044"/>
      <c r="J36" s="44"/>
      <c r="K36" s="991" t="s">
        <v>190</v>
      </c>
      <c r="L36" s="991"/>
      <c r="M36" s="991"/>
      <c r="N36" s="991"/>
      <c r="O36" s="991"/>
      <c r="P36" s="991"/>
      <c r="Q36" s="991"/>
      <c r="R36" s="469"/>
      <c r="S36" s="469"/>
      <c r="T36" s="45">
        <f>'3.1 Abrechnung-DATEN'!N82</f>
        <v>0</v>
      </c>
      <c r="U36" s="467"/>
      <c r="V36" s="991" t="s">
        <v>191</v>
      </c>
      <c r="W36" s="991"/>
      <c r="X36" s="991"/>
      <c r="Y36" s="991"/>
      <c r="Z36" s="991"/>
      <c r="AA36" s="991"/>
      <c r="AB36" s="991"/>
      <c r="AC36" s="991"/>
      <c r="AD36" s="991"/>
      <c r="AE36" s="991"/>
    </row>
    <row r="37" spans="3:35" s="21" customFormat="1" ht="9.75" customHeight="1" x14ac:dyDescent="0.2">
      <c r="H37" s="44"/>
      <c r="I37" s="44"/>
      <c r="J37" s="44"/>
      <c r="K37" s="991"/>
      <c r="L37" s="991"/>
      <c r="M37" s="991"/>
      <c r="N37" s="991"/>
      <c r="O37" s="991"/>
      <c r="P37" s="991"/>
      <c r="Q37" s="991"/>
      <c r="R37" s="469"/>
      <c r="S37" s="469"/>
      <c r="T37" s="469"/>
      <c r="U37" s="469"/>
      <c r="V37" s="991"/>
      <c r="W37" s="991"/>
      <c r="X37" s="991"/>
      <c r="Y37" s="991"/>
      <c r="Z37" s="991"/>
      <c r="AA37" s="991"/>
      <c r="AB37" s="991"/>
      <c r="AC37" s="991"/>
      <c r="AD37" s="991"/>
      <c r="AE37" s="991"/>
    </row>
    <row r="38" spans="3:35" s="21" customFormat="1" ht="2.25" customHeight="1" x14ac:dyDescent="0.2"/>
    <row r="39" spans="3:35" s="21" customFormat="1" ht="11.25" customHeight="1" x14ac:dyDescent="0.2">
      <c r="E39" s="46"/>
      <c r="F39" s="44"/>
      <c r="G39" s="44"/>
      <c r="H39" s="1043">
        <f>'3.1 Abrechnung-DATEN'!N89</f>
        <v>0</v>
      </c>
      <c r="I39" s="1044"/>
      <c r="J39" s="44"/>
      <c r="K39" s="991" t="s">
        <v>192</v>
      </c>
      <c r="L39" s="991"/>
      <c r="M39" s="991"/>
      <c r="N39" s="991"/>
      <c r="O39" s="991"/>
      <c r="P39" s="991"/>
      <c r="Q39" s="991"/>
      <c r="R39" s="468"/>
      <c r="S39" s="468"/>
      <c r="T39" s="45">
        <f>'3.1 Abrechnung-DATEN'!N87</f>
        <v>0</v>
      </c>
      <c r="U39" s="467"/>
      <c r="V39" s="991" t="s">
        <v>193</v>
      </c>
      <c r="W39" s="991"/>
      <c r="X39" s="991"/>
      <c r="Y39" s="991"/>
      <c r="Z39" s="991"/>
      <c r="AA39" s="991"/>
      <c r="AB39" s="991"/>
      <c r="AC39" s="991"/>
      <c r="AD39" s="991"/>
      <c r="AE39" s="991"/>
    </row>
    <row r="40" spans="3:35" s="21" customFormat="1" ht="9.75" customHeight="1" x14ac:dyDescent="0.2">
      <c r="H40" s="44"/>
      <c r="I40" s="44"/>
      <c r="J40" s="44"/>
      <c r="K40" s="991"/>
      <c r="L40" s="991"/>
      <c r="M40" s="991"/>
      <c r="N40" s="991"/>
      <c r="O40" s="991"/>
      <c r="P40" s="991"/>
      <c r="Q40" s="991"/>
      <c r="R40" s="468"/>
      <c r="S40" s="468"/>
      <c r="T40" s="469"/>
      <c r="U40" s="469"/>
      <c r="V40" s="991"/>
      <c r="W40" s="991"/>
      <c r="X40" s="991"/>
      <c r="Y40" s="991"/>
      <c r="Z40" s="991"/>
      <c r="AA40" s="991"/>
      <c r="AB40" s="991"/>
      <c r="AC40" s="991"/>
      <c r="AD40" s="991"/>
      <c r="AE40" s="991"/>
    </row>
    <row r="41" spans="3:35" s="21" customFormat="1" ht="2.25" customHeight="1" x14ac:dyDescent="0.2"/>
    <row r="42" spans="3:35" s="21" customFormat="1" ht="11.25" customHeight="1" x14ac:dyDescent="0.2">
      <c r="D42" s="44"/>
      <c r="E42" s="47"/>
      <c r="F42" s="44"/>
      <c r="G42" s="44"/>
      <c r="H42" s="1043">
        <f>'3.1 Abrechnung-DATEN'!AA89</f>
        <v>0</v>
      </c>
      <c r="I42" s="1044"/>
      <c r="J42" s="44"/>
      <c r="K42" s="991" t="s">
        <v>194</v>
      </c>
      <c r="L42" s="991"/>
      <c r="M42" s="991"/>
      <c r="N42" s="991"/>
      <c r="O42" s="991"/>
      <c r="P42" s="991"/>
      <c r="Q42" s="991"/>
      <c r="R42" s="469"/>
      <c r="S42" s="469"/>
      <c r="T42" s="469"/>
      <c r="U42" s="469"/>
    </row>
    <row r="43" spans="3:35" s="21" customFormat="1" ht="9.75" customHeight="1" x14ac:dyDescent="0.2">
      <c r="H43" s="44"/>
      <c r="I43" s="44"/>
      <c r="J43" s="44"/>
      <c r="K43" s="991"/>
      <c r="L43" s="991"/>
      <c r="M43" s="991"/>
      <c r="N43" s="991"/>
      <c r="O43" s="991"/>
      <c r="P43" s="991"/>
      <c r="Q43" s="991"/>
      <c r="R43" s="469"/>
      <c r="S43" s="469"/>
      <c r="T43" s="469"/>
      <c r="U43" s="469"/>
      <c r="V43" s="44"/>
      <c r="W43" s="44"/>
      <c r="X43" s="44"/>
      <c r="Y43" s="44"/>
      <c r="Z43" s="44"/>
      <c r="AA43" s="44"/>
      <c r="AB43" s="44"/>
      <c r="AC43" s="44"/>
      <c r="AD43" s="44"/>
      <c r="AE43" s="44"/>
    </row>
    <row r="44" spans="3:35" s="21" customFormat="1" ht="3.75" customHeight="1" x14ac:dyDescent="0.2">
      <c r="H44" s="44"/>
      <c r="I44" s="44"/>
      <c r="J44" s="44"/>
      <c r="K44" s="469"/>
      <c r="L44" s="469"/>
      <c r="M44" s="469"/>
      <c r="N44" s="469"/>
      <c r="O44" s="469"/>
      <c r="P44" s="469"/>
      <c r="Q44" s="469"/>
      <c r="R44" s="469"/>
      <c r="S44" s="469"/>
      <c r="T44" s="469"/>
      <c r="U44" s="469"/>
      <c r="V44" s="44"/>
      <c r="W44" s="44"/>
      <c r="X44" s="44"/>
      <c r="Y44" s="44"/>
      <c r="Z44" s="44"/>
      <c r="AA44" s="44"/>
      <c r="AB44" s="44"/>
      <c r="AC44" s="44"/>
      <c r="AD44" s="44"/>
      <c r="AE44" s="44"/>
    </row>
    <row r="45" spans="3:35" s="21" customFormat="1" ht="11.25" customHeight="1" x14ac:dyDescent="0.2">
      <c r="C45" s="44"/>
      <c r="K45" s="986" t="s">
        <v>195</v>
      </c>
      <c r="L45" s="986"/>
      <c r="M45" s="986"/>
      <c r="N45" s="986"/>
      <c r="O45" s="986"/>
      <c r="P45" s="986"/>
      <c r="Q45" s="986"/>
      <c r="R45" s="986"/>
      <c r="S45" s="467"/>
      <c r="T45" s="1045" t="str">
        <f>IF('3.1 Abrechnung-DATEN'!N84=0,"",'3.1 Abrechnung-DATEN'!N84)</f>
        <v/>
      </c>
      <c r="U45" s="1045"/>
      <c r="V45" s="1045"/>
      <c r="W45" s="1045"/>
      <c r="X45" s="1045"/>
      <c r="Y45" s="1045"/>
      <c r="Z45" s="1045"/>
      <c r="AA45" s="1045"/>
      <c r="AB45" s="1045"/>
      <c r="AC45" s="1045"/>
      <c r="AD45" s="1045"/>
      <c r="AE45" s="1045"/>
    </row>
    <row r="46" spans="3:35" s="21" customFormat="1" ht="7.5" customHeight="1" x14ac:dyDescent="0.2">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F46" s="20"/>
    </row>
    <row r="47" spans="3:35" s="21" customFormat="1" ht="12.75" customHeight="1" x14ac:dyDescent="0.2">
      <c r="C47" s="1053" t="s">
        <v>311</v>
      </c>
      <c r="D47" s="1053"/>
      <c r="E47" s="1053"/>
      <c r="F47" s="1053"/>
      <c r="G47" s="1053"/>
      <c r="H47" s="1053"/>
      <c r="I47" s="1053"/>
      <c r="J47" s="1053"/>
      <c r="K47" s="1053"/>
      <c r="L47" s="1053"/>
      <c r="M47" s="1053"/>
      <c r="N47" s="1053"/>
      <c r="O47" s="1053"/>
      <c r="P47" s="1053"/>
      <c r="Q47" s="1053"/>
      <c r="R47" s="1053"/>
      <c r="S47" s="1053"/>
      <c r="T47" s="1053"/>
      <c r="U47" s="1053"/>
      <c r="V47" s="1053"/>
      <c r="W47" s="1053"/>
      <c r="X47" s="1053"/>
      <c r="Y47" s="1053"/>
      <c r="Z47" s="1053"/>
      <c r="AA47" s="1053"/>
      <c r="AB47" s="1053"/>
      <c r="AC47" s="1053"/>
      <c r="AD47" s="1053"/>
      <c r="AE47" s="618"/>
      <c r="AI47" s="43"/>
    </row>
    <row r="48" spans="3:35" s="21" customFormat="1" ht="3" customHeight="1" x14ac:dyDescent="0.2"/>
    <row r="49" spans="3:36" s="21" customFormat="1" ht="11.25" customHeight="1" x14ac:dyDescent="0.2">
      <c r="C49" s="48"/>
      <c r="D49" s="48"/>
      <c r="E49" s="48"/>
      <c r="F49" s="991" t="s">
        <v>197</v>
      </c>
      <c r="G49" s="991"/>
      <c r="H49" s="991"/>
      <c r="I49" s="991"/>
      <c r="J49" s="991"/>
      <c r="K49" s="991"/>
      <c r="L49" s="991"/>
      <c r="M49" s="991"/>
      <c r="N49" s="991"/>
      <c r="O49" s="991"/>
      <c r="P49" s="991"/>
      <c r="Q49" s="991"/>
      <c r="R49" s="49"/>
      <c r="S49" s="49"/>
      <c r="AC49" s="992">
        <f>'3.1 Abrechnung-DATEN'!AA139</f>
        <v>0</v>
      </c>
      <c r="AD49" s="992"/>
      <c r="AF49" s="44"/>
      <c r="AI49" s="50"/>
      <c r="AJ49" s="50"/>
    </row>
    <row r="50" spans="3:36" s="21" customFormat="1" ht="11.25" customHeight="1" x14ac:dyDescent="0.2">
      <c r="C50" s="48"/>
      <c r="D50" s="48"/>
      <c r="E50" s="48"/>
      <c r="F50" s="991" t="s">
        <v>196</v>
      </c>
      <c r="G50" s="991"/>
      <c r="H50" s="991"/>
      <c r="I50" s="991"/>
      <c r="J50" s="991"/>
      <c r="K50" s="991"/>
      <c r="L50" s="991"/>
      <c r="M50" s="991"/>
      <c r="N50" s="991"/>
      <c r="O50" s="991"/>
      <c r="P50" s="991"/>
      <c r="Q50" s="991"/>
      <c r="R50" s="49"/>
      <c r="S50" s="49"/>
      <c r="AC50" s="992">
        <f>'3.1 Abrechnung-DATEN'!AA152</f>
        <v>0</v>
      </c>
      <c r="AD50" s="992"/>
      <c r="AF50" s="44"/>
      <c r="AI50" s="50"/>
      <c r="AJ50" s="50"/>
    </row>
    <row r="51" spans="3:36" s="21" customFormat="1" ht="11.25" customHeight="1" x14ac:dyDescent="0.2">
      <c r="C51" s="48"/>
      <c r="D51" s="48"/>
      <c r="E51" s="48"/>
      <c r="F51" s="991" t="s">
        <v>198</v>
      </c>
      <c r="G51" s="991"/>
      <c r="H51" s="991"/>
      <c r="I51" s="991"/>
      <c r="J51" s="991"/>
      <c r="K51" s="991"/>
      <c r="L51" s="991"/>
      <c r="M51" s="991"/>
      <c r="N51" s="991"/>
      <c r="O51" s="991"/>
      <c r="P51" s="991"/>
      <c r="Q51" s="991"/>
      <c r="R51" s="49"/>
      <c r="S51" s="49"/>
      <c r="T51" s="43"/>
      <c r="U51" s="43"/>
      <c r="AC51" s="993">
        <f>'3.1 Abrechnung-DATEN'!AA139-'3.1 Abrechnung-DATEN'!AA152</f>
        <v>0</v>
      </c>
      <c r="AD51" s="993"/>
      <c r="AF51" s="44"/>
      <c r="AI51" s="50"/>
      <c r="AJ51" s="50"/>
    </row>
    <row r="52" spans="3:36" s="21" customFormat="1" ht="7.5" customHeight="1" x14ac:dyDescent="0.2">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row>
    <row r="53" spans="3:36" s="21" customFormat="1" ht="12.75" customHeight="1" x14ac:dyDescent="0.2">
      <c r="C53" s="1053" t="s">
        <v>331</v>
      </c>
      <c r="D53" s="1053"/>
      <c r="E53" s="1053"/>
      <c r="F53" s="1053"/>
      <c r="G53" s="1053"/>
      <c r="H53" s="1053"/>
      <c r="I53" s="1053"/>
      <c r="J53" s="1053"/>
      <c r="K53" s="1053"/>
      <c r="L53" s="1053"/>
      <c r="M53" s="1053"/>
      <c r="N53" s="1053"/>
      <c r="O53" s="1053"/>
      <c r="P53" s="1053"/>
      <c r="Q53" s="1053"/>
      <c r="R53" s="1053"/>
      <c r="S53" s="1053"/>
      <c r="T53" s="1053"/>
      <c r="U53" s="1053"/>
      <c r="V53" s="1053"/>
      <c r="W53" s="1053"/>
      <c r="X53" s="1053"/>
      <c r="Y53" s="1053"/>
      <c r="Z53" s="1053"/>
      <c r="AA53" s="1053"/>
      <c r="AB53" s="1053"/>
      <c r="AC53" s="1053"/>
      <c r="AD53" s="1053"/>
    </row>
    <row r="54" spans="3:36" s="21" customFormat="1" ht="3" customHeight="1" x14ac:dyDescent="0.2">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row>
    <row r="55" spans="3:36" s="21" customFormat="1" ht="2.4500000000000002" customHeight="1" x14ac:dyDescent="0.2">
      <c r="D55" s="46"/>
      <c r="F55" s="986" t="s">
        <v>199</v>
      </c>
      <c r="G55" s="986"/>
      <c r="H55" s="986"/>
      <c r="I55" s="986"/>
      <c r="J55" s="986"/>
      <c r="K55" s="986"/>
      <c r="L55" s="986"/>
      <c r="M55" s="986"/>
      <c r="N55" s="986"/>
      <c r="O55" s="986"/>
      <c r="P55" s="986"/>
      <c r="Q55" s="986"/>
      <c r="R55" s="986"/>
      <c r="S55" s="986"/>
      <c r="T55" s="986"/>
      <c r="U55" s="986"/>
      <c r="V55" s="986"/>
      <c r="W55" s="986"/>
      <c r="X55" s="986"/>
      <c r="Y55" s="986"/>
      <c r="Z55" s="986"/>
      <c r="AA55" s="986"/>
      <c r="AB55" s="986"/>
      <c r="AC55" s="986"/>
      <c r="AD55" s="986"/>
      <c r="AE55" s="986"/>
      <c r="AF55" s="41"/>
      <c r="AG55" s="41"/>
      <c r="AH55" s="41"/>
      <c r="AI55" s="467"/>
      <c r="AJ55" s="467"/>
    </row>
    <row r="56" spans="3:36" s="21" customFormat="1" ht="11.85" customHeight="1" x14ac:dyDescent="0.2">
      <c r="D56" s="680" t="str">
        <f>IF('3.1 Abrechnung-DATEN'!H17=0,"",'3.1 Abrechnung-DATEN'!H17)</f>
        <v/>
      </c>
      <c r="E56" s="467"/>
      <c r="F56" s="986"/>
      <c r="G56" s="986"/>
      <c r="H56" s="986"/>
      <c r="I56" s="986"/>
      <c r="J56" s="986"/>
      <c r="K56" s="986"/>
      <c r="L56" s="986"/>
      <c r="M56" s="986"/>
      <c r="N56" s="986"/>
      <c r="O56" s="986"/>
      <c r="P56" s="986"/>
      <c r="Q56" s="986"/>
      <c r="R56" s="986"/>
      <c r="S56" s="986"/>
      <c r="T56" s="986"/>
      <c r="U56" s="986"/>
      <c r="V56" s="986"/>
      <c r="W56" s="986"/>
      <c r="X56" s="986"/>
      <c r="Y56" s="986"/>
      <c r="Z56" s="986"/>
      <c r="AA56" s="986"/>
      <c r="AB56" s="986"/>
      <c r="AC56" s="986"/>
      <c r="AD56" s="986"/>
      <c r="AE56" s="986"/>
      <c r="AF56" s="41"/>
      <c r="AG56" s="41"/>
      <c r="AH56" s="41"/>
      <c r="AI56" s="467"/>
      <c r="AJ56" s="467"/>
    </row>
    <row r="57" spans="3:36" s="21" customFormat="1" ht="9.75" customHeight="1" x14ac:dyDescent="0.2">
      <c r="D57" s="46"/>
      <c r="E57" s="467"/>
      <c r="F57" s="986"/>
      <c r="G57" s="986"/>
      <c r="H57" s="986"/>
      <c r="I57" s="986"/>
      <c r="J57" s="986"/>
      <c r="K57" s="986"/>
      <c r="L57" s="986"/>
      <c r="M57" s="986"/>
      <c r="N57" s="986"/>
      <c r="O57" s="986"/>
      <c r="P57" s="986"/>
      <c r="Q57" s="986"/>
      <c r="R57" s="986"/>
      <c r="S57" s="986"/>
      <c r="T57" s="986"/>
      <c r="U57" s="986"/>
      <c r="V57" s="986"/>
      <c r="W57" s="986"/>
      <c r="X57" s="986"/>
      <c r="Y57" s="986"/>
      <c r="Z57" s="986"/>
      <c r="AA57" s="986"/>
      <c r="AB57" s="986"/>
      <c r="AC57" s="986"/>
      <c r="AD57" s="986"/>
      <c r="AE57" s="986"/>
      <c r="AF57" s="41"/>
      <c r="AG57" s="41"/>
      <c r="AH57" s="41"/>
      <c r="AI57" s="467"/>
      <c r="AJ57" s="467"/>
    </row>
    <row r="58" spans="3:36" s="21" customFormat="1" ht="2.4500000000000002" customHeight="1" x14ac:dyDescent="0.2">
      <c r="C58" s="37"/>
      <c r="F58" s="986" t="s">
        <v>10</v>
      </c>
      <c r="G58" s="986"/>
      <c r="H58" s="986"/>
      <c r="I58" s="986"/>
      <c r="J58" s="986"/>
      <c r="K58" s="986"/>
      <c r="L58" s="986"/>
      <c r="M58" s="986"/>
      <c r="N58" s="986"/>
      <c r="O58" s="986"/>
      <c r="P58" s="986"/>
      <c r="Q58" s="986"/>
      <c r="R58" s="986"/>
      <c r="S58" s="986"/>
      <c r="T58" s="986"/>
      <c r="U58" s="986"/>
      <c r="V58" s="986"/>
      <c r="W58" s="986"/>
      <c r="X58" s="986"/>
      <c r="Y58" s="986"/>
      <c r="Z58" s="986"/>
      <c r="AA58" s="986"/>
      <c r="AB58" s="986"/>
      <c r="AC58" s="986"/>
      <c r="AD58" s="986"/>
      <c r="AE58" s="986"/>
      <c r="AF58" s="467"/>
    </row>
    <row r="59" spans="3:36" s="21" customFormat="1" ht="11.85" customHeight="1" x14ac:dyDescent="0.2">
      <c r="D59" s="680" t="str">
        <f>IF('3.1 Abrechnung-DATEN'!H20=0,"",'3.1 Abrechnung-DATEN'!H20)</f>
        <v/>
      </c>
      <c r="E59" s="467"/>
      <c r="F59" s="986"/>
      <c r="G59" s="986"/>
      <c r="H59" s="986"/>
      <c r="I59" s="986"/>
      <c r="J59" s="986"/>
      <c r="K59" s="986"/>
      <c r="L59" s="986"/>
      <c r="M59" s="986"/>
      <c r="N59" s="986"/>
      <c r="O59" s="986"/>
      <c r="P59" s="986"/>
      <c r="Q59" s="986"/>
      <c r="R59" s="986"/>
      <c r="S59" s="986"/>
      <c r="T59" s="986"/>
      <c r="U59" s="986"/>
      <c r="V59" s="986"/>
      <c r="W59" s="986"/>
      <c r="X59" s="986"/>
      <c r="Y59" s="986"/>
      <c r="Z59" s="986"/>
      <c r="AA59" s="986"/>
      <c r="AB59" s="986"/>
      <c r="AC59" s="986"/>
      <c r="AD59" s="986"/>
      <c r="AE59" s="986"/>
      <c r="AF59" s="467"/>
    </row>
    <row r="60" spans="3:36" s="21" customFormat="1" ht="9.75" customHeight="1" x14ac:dyDescent="0.2">
      <c r="D60" s="46"/>
      <c r="E60" s="467"/>
      <c r="F60" s="986"/>
      <c r="G60" s="986"/>
      <c r="H60" s="986"/>
      <c r="I60" s="986"/>
      <c r="J60" s="986"/>
      <c r="K60" s="986"/>
      <c r="L60" s="986"/>
      <c r="M60" s="986"/>
      <c r="N60" s="986"/>
      <c r="O60" s="986"/>
      <c r="P60" s="986"/>
      <c r="Q60" s="986"/>
      <c r="R60" s="986"/>
      <c r="S60" s="986"/>
      <c r="T60" s="986"/>
      <c r="U60" s="986"/>
      <c r="V60" s="986"/>
      <c r="W60" s="986"/>
      <c r="X60" s="986"/>
      <c r="Y60" s="986"/>
      <c r="Z60" s="986"/>
      <c r="AA60" s="986"/>
      <c r="AB60" s="986"/>
      <c r="AC60" s="986"/>
      <c r="AD60" s="986"/>
      <c r="AE60" s="986"/>
      <c r="AF60" s="467"/>
    </row>
    <row r="61" spans="3:36" s="21" customFormat="1" ht="2.4500000000000002" customHeight="1" x14ac:dyDescent="0.2">
      <c r="C61" s="37"/>
      <c r="F61" s="986" t="s">
        <v>241</v>
      </c>
      <c r="G61" s="986"/>
      <c r="H61" s="986"/>
      <c r="I61" s="986"/>
      <c r="J61" s="986"/>
      <c r="K61" s="986"/>
      <c r="L61" s="986"/>
      <c r="M61" s="986"/>
      <c r="N61" s="986"/>
      <c r="O61" s="986"/>
      <c r="P61" s="986"/>
      <c r="Q61" s="986"/>
      <c r="R61" s="986"/>
      <c r="S61" s="986"/>
      <c r="T61" s="986"/>
      <c r="U61" s="986"/>
      <c r="V61" s="986"/>
      <c r="W61" s="986"/>
      <c r="X61" s="986"/>
      <c r="Y61" s="986"/>
      <c r="Z61" s="986"/>
      <c r="AA61" s="986"/>
      <c r="AB61" s="986"/>
      <c r="AC61" s="986"/>
      <c r="AD61" s="986"/>
      <c r="AE61" s="986"/>
      <c r="AF61" s="467"/>
    </row>
    <row r="62" spans="3:36" s="21" customFormat="1" ht="11.85" customHeight="1" x14ac:dyDescent="0.2">
      <c r="D62" s="680" t="str">
        <f>IF('3.1 Abrechnung-DATEN'!H23=0,"",'3.1 Abrechnung-DATEN'!H23)</f>
        <v/>
      </c>
      <c r="E62" s="467"/>
      <c r="F62" s="986"/>
      <c r="G62" s="986"/>
      <c r="H62" s="986"/>
      <c r="I62" s="986"/>
      <c r="J62" s="986"/>
      <c r="K62" s="986"/>
      <c r="L62" s="986"/>
      <c r="M62" s="986"/>
      <c r="N62" s="986"/>
      <c r="O62" s="986"/>
      <c r="P62" s="986"/>
      <c r="Q62" s="986"/>
      <c r="R62" s="986"/>
      <c r="S62" s="986"/>
      <c r="T62" s="986"/>
      <c r="U62" s="986"/>
      <c r="V62" s="986"/>
      <c r="W62" s="986"/>
      <c r="X62" s="986"/>
      <c r="Y62" s="986"/>
      <c r="Z62" s="986"/>
      <c r="AA62" s="986"/>
      <c r="AB62" s="986"/>
      <c r="AC62" s="986"/>
      <c r="AD62" s="986"/>
      <c r="AE62" s="986"/>
      <c r="AF62" s="467"/>
    </row>
    <row r="63" spans="3:36" s="21" customFormat="1" ht="9.75" customHeight="1" x14ac:dyDescent="0.2">
      <c r="D63" s="46"/>
      <c r="E63" s="467"/>
      <c r="F63" s="986"/>
      <c r="G63" s="986"/>
      <c r="H63" s="986"/>
      <c r="I63" s="986"/>
      <c r="J63" s="986"/>
      <c r="K63" s="986"/>
      <c r="L63" s="986"/>
      <c r="M63" s="986"/>
      <c r="N63" s="986"/>
      <c r="O63" s="986"/>
      <c r="P63" s="986"/>
      <c r="Q63" s="986"/>
      <c r="R63" s="986"/>
      <c r="S63" s="986"/>
      <c r="T63" s="986"/>
      <c r="U63" s="986"/>
      <c r="V63" s="986"/>
      <c r="W63" s="986"/>
      <c r="X63" s="986"/>
      <c r="Y63" s="986"/>
      <c r="Z63" s="986"/>
      <c r="AA63" s="986"/>
      <c r="AB63" s="986"/>
      <c r="AC63" s="986"/>
      <c r="AD63" s="986"/>
      <c r="AE63" s="986"/>
      <c r="AF63" s="467"/>
    </row>
    <row r="64" spans="3:36" s="21" customFormat="1" ht="2.4500000000000002" customHeight="1" x14ac:dyDescent="0.2">
      <c r="C64" s="37"/>
      <c r="F64" s="986" t="s">
        <v>200</v>
      </c>
      <c r="G64" s="986"/>
      <c r="H64" s="986"/>
      <c r="I64" s="986"/>
      <c r="J64" s="986"/>
      <c r="K64" s="986"/>
      <c r="L64" s="986"/>
      <c r="M64" s="986"/>
      <c r="N64" s="986"/>
      <c r="O64" s="986"/>
      <c r="P64" s="986"/>
      <c r="Q64" s="986"/>
      <c r="R64" s="986"/>
      <c r="S64" s="986"/>
      <c r="T64" s="986"/>
      <c r="U64" s="986"/>
      <c r="V64" s="986"/>
      <c r="W64" s="986"/>
      <c r="X64" s="986"/>
      <c r="Y64" s="986"/>
      <c r="Z64" s="986"/>
      <c r="AA64" s="986"/>
      <c r="AB64" s="986"/>
      <c r="AC64" s="986"/>
      <c r="AD64" s="986"/>
      <c r="AE64" s="986"/>
      <c r="AF64" s="41"/>
    </row>
    <row r="65" spans="2:1028" s="21" customFormat="1" ht="11.85" customHeight="1" x14ac:dyDescent="0.2">
      <c r="D65" s="680" t="str">
        <f>IF('3.1 Abrechnung-DATEN'!H26=0,"",'3.1 Abrechnung-DATEN'!H26)</f>
        <v/>
      </c>
      <c r="E65" s="467"/>
      <c r="F65" s="986"/>
      <c r="G65" s="986"/>
      <c r="H65" s="986"/>
      <c r="I65" s="986"/>
      <c r="J65" s="986"/>
      <c r="K65" s="986"/>
      <c r="L65" s="986"/>
      <c r="M65" s="986"/>
      <c r="N65" s="986"/>
      <c r="O65" s="986"/>
      <c r="P65" s="986"/>
      <c r="Q65" s="986"/>
      <c r="R65" s="986"/>
      <c r="S65" s="986"/>
      <c r="T65" s="986"/>
      <c r="U65" s="986"/>
      <c r="V65" s="986"/>
      <c r="W65" s="986"/>
      <c r="X65" s="986"/>
      <c r="Y65" s="986"/>
      <c r="Z65" s="986"/>
      <c r="AA65" s="986"/>
      <c r="AB65" s="986"/>
      <c r="AC65" s="986"/>
      <c r="AD65" s="986"/>
      <c r="AE65" s="986"/>
      <c r="AF65" s="41"/>
    </row>
    <row r="66" spans="2:1028" s="21" customFormat="1" ht="9.75" customHeight="1" x14ac:dyDescent="0.2">
      <c r="D66" s="46"/>
      <c r="E66" s="467"/>
      <c r="F66" s="986"/>
      <c r="G66" s="986"/>
      <c r="H66" s="986"/>
      <c r="I66" s="986"/>
      <c r="J66" s="986"/>
      <c r="K66" s="986"/>
      <c r="L66" s="986"/>
      <c r="M66" s="986"/>
      <c r="N66" s="986"/>
      <c r="O66" s="986"/>
      <c r="P66" s="986"/>
      <c r="Q66" s="986"/>
      <c r="R66" s="986"/>
      <c r="S66" s="986"/>
      <c r="T66" s="986"/>
      <c r="U66" s="986"/>
      <c r="V66" s="986"/>
      <c r="W66" s="986"/>
      <c r="X66" s="986"/>
      <c r="Y66" s="986"/>
      <c r="Z66" s="986"/>
      <c r="AA66" s="986"/>
      <c r="AB66" s="986"/>
      <c r="AC66" s="986"/>
      <c r="AD66" s="986"/>
      <c r="AE66" s="986"/>
      <c r="AF66" s="41"/>
      <c r="AG66" s="41"/>
    </row>
    <row r="67" spans="2:1028" s="21" customFormat="1" ht="2.4500000000000002" customHeight="1" x14ac:dyDescent="0.2">
      <c r="C67" s="37"/>
      <c r="F67" s="986" t="s">
        <v>20</v>
      </c>
      <c r="G67" s="986"/>
      <c r="H67" s="986"/>
      <c r="I67" s="986"/>
      <c r="J67" s="986"/>
      <c r="K67" s="986"/>
      <c r="L67" s="986"/>
      <c r="M67" s="986"/>
      <c r="N67" s="986"/>
      <c r="O67" s="986"/>
      <c r="P67" s="986"/>
      <c r="Q67" s="986"/>
      <c r="R67" s="986"/>
      <c r="S67" s="986"/>
      <c r="T67" s="986"/>
      <c r="U67" s="986"/>
      <c r="V67" s="986"/>
      <c r="W67" s="986"/>
      <c r="X67" s="986"/>
      <c r="Y67" s="986"/>
      <c r="Z67" s="986"/>
      <c r="AA67" s="986"/>
      <c r="AB67" s="986"/>
      <c r="AC67" s="986"/>
      <c r="AD67" s="986"/>
      <c r="AE67" s="986"/>
      <c r="AF67" s="41"/>
      <c r="AG67" s="41"/>
    </row>
    <row r="68" spans="2:1028" s="21" customFormat="1" ht="11.85" customHeight="1" x14ac:dyDescent="0.2">
      <c r="D68" s="680" t="str">
        <f>IF('3.1 Abrechnung-DATEN'!H32=0,"",'3.1 Abrechnung-DATEN'!H32)</f>
        <v/>
      </c>
      <c r="E68" s="467"/>
      <c r="F68" s="986"/>
      <c r="G68" s="986"/>
      <c r="H68" s="986"/>
      <c r="I68" s="986"/>
      <c r="J68" s="986"/>
      <c r="K68" s="986"/>
      <c r="L68" s="986"/>
      <c r="M68" s="986"/>
      <c r="N68" s="986"/>
      <c r="O68" s="986"/>
      <c r="P68" s="986"/>
      <c r="Q68" s="986"/>
      <c r="R68" s="986"/>
      <c r="S68" s="986"/>
      <c r="T68" s="986"/>
      <c r="U68" s="986"/>
      <c r="V68" s="986"/>
      <c r="W68" s="986"/>
      <c r="X68" s="986"/>
      <c r="Y68" s="986"/>
      <c r="Z68" s="986"/>
      <c r="AA68" s="986"/>
      <c r="AB68" s="986"/>
      <c r="AC68" s="986"/>
      <c r="AD68" s="986"/>
      <c r="AE68" s="986"/>
      <c r="AF68" s="41"/>
      <c r="AG68" s="41"/>
      <c r="AH68" s="41"/>
      <c r="AI68" s="467"/>
      <c r="AJ68" s="467"/>
    </row>
    <row r="69" spans="2:1028" s="21" customFormat="1" ht="9.75" customHeight="1" x14ac:dyDescent="0.2">
      <c r="D69" s="46"/>
      <c r="E69" s="467"/>
      <c r="F69" s="986"/>
      <c r="G69" s="986"/>
      <c r="H69" s="986"/>
      <c r="I69" s="986"/>
      <c r="J69" s="986"/>
      <c r="K69" s="986"/>
      <c r="L69" s="986"/>
      <c r="M69" s="986"/>
      <c r="N69" s="986"/>
      <c r="O69" s="986"/>
      <c r="P69" s="986"/>
      <c r="Q69" s="986"/>
      <c r="R69" s="986"/>
      <c r="S69" s="986"/>
      <c r="T69" s="986"/>
      <c r="U69" s="986"/>
      <c r="V69" s="986"/>
      <c r="W69" s="986"/>
      <c r="X69" s="986"/>
      <c r="Y69" s="986"/>
      <c r="Z69" s="986"/>
      <c r="AA69" s="986"/>
      <c r="AB69" s="986"/>
      <c r="AC69" s="986"/>
      <c r="AD69" s="986"/>
      <c r="AE69" s="986"/>
      <c r="AF69" s="41"/>
      <c r="AG69" s="41"/>
      <c r="AH69" s="41"/>
      <c r="AI69" s="467"/>
      <c r="AJ69" s="467"/>
    </row>
    <row r="70" spans="2:1028" s="21" customFormat="1" ht="3" customHeight="1" x14ac:dyDescent="0.2">
      <c r="D70" s="46"/>
      <c r="E70" s="467"/>
      <c r="F70" s="467"/>
      <c r="G70" s="467"/>
      <c r="H70" s="467"/>
      <c r="I70" s="467"/>
      <c r="J70" s="467"/>
      <c r="K70" s="467"/>
      <c r="L70" s="467"/>
      <c r="M70" s="467"/>
      <c r="N70" s="467"/>
      <c r="O70" s="467"/>
      <c r="P70" s="467"/>
      <c r="Q70" s="467"/>
      <c r="R70" s="467"/>
      <c r="S70" s="467"/>
      <c r="T70" s="467"/>
      <c r="U70" s="467"/>
      <c r="V70" s="467"/>
      <c r="W70" s="467"/>
      <c r="X70" s="467"/>
      <c r="Y70" s="467"/>
      <c r="Z70" s="467"/>
      <c r="AA70" s="467"/>
      <c r="AB70" s="467"/>
      <c r="AC70" s="467"/>
      <c r="AD70" s="467"/>
      <c r="AE70" s="467"/>
      <c r="AF70" s="41"/>
      <c r="AG70" s="41"/>
      <c r="AH70" s="41"/>
      <c r="AI70" s="467"/>
      <c r="AJ70" s="467"/>
    </row>
    <row r="71" spans="2:1028" s="21" customFormat="1" ht="11.25" customHeight="1" x14ac:dyDescent="0.2">
      <c r="C71" s="987" t="s">
        <v>377</v>
      </c>
      <c r="D71" s="987"/>
      <c r="E71" s="987"/>
      <c r="F71" s="987"/>
      <c r="G71" s="987"/>
      <c r="H71" s="987"/>
      <c r="I71" s="987"/>
      <c r="J71" s="987"/>
      <c r="K71" s="987"/>
      <c r="L71" s="987"/>
      <c r="M71" s="987"/>
      <c r="N71" s="987"/>
      <c r="O71" s="987"/>
      <c r="P71" s="987"/>
      <c r="Q71" s="987"/>
      <c r="R71" s="987"/>
      <c r="S71" s="987"/>
      <c r="T71" s="987"/>
      <c r="U71" s="987"/>
      <c r="V71" s="987"/>
      <c r="W71" s="987"/>
      <c r="X71" s="987"/>
      <c r="Y71" s="987"/>
      <c r="Z71" s="987"/>
      <c r="AA71" s="987"/>
      <c r="AB71" s="987"/>
      <c r="AC71" s="987"/>
      <c r="AD71" s="987"/>
      <c r="AE71" s="987"/>
      <c r="AF71" s="41"/>
      <c r="AG71" s="41"/>
      <c r="AH71" s="41"/>
      <c r="AI71" s="467"/>
      <c r="AJ71" s="467"/>
    </row>
    <row r="72" spans="2:1028" s="21" customFormat="1" ht="15" customHeight="1" x14ac:dyDescent="0.2"/>
    <row r="73" spans="2:1028" s="403" customFormat="1" ht="13.15" customHeight="1" x14ac:dyDescent="0.2">
      <c r="C73" s="988" t="str">
        <f>IF('3.1 Abrechnung-DATEN'!N35=0,"",'3.1 Abrechnung-DATEN'!N35)</f>
        <v/>
      </c>
      <c r="D73" s="988"/>
      <c r="E73" s="988"/>
      <c r="F73" s="988"/>
      <c r="G73" s="988"/>
      <c r="H73" s="988"/>
      <c r="I73" s="988"/>
      <c r="J73" s="988"/>
      <c r="K73" s="988"/>
      <c r="M73" s="989" t="str">
        <f>IF('3.1 Abrechnung-DATEN'!N37=0,"",'3.1 Abrechnung-DATEN'!N37)</f>
        <v/>
      </c>
      <c r="N73" s="988"/>
      <c r="O73" s="988"/>
      <c r="P73" s="988"/>
      <c r="R73" s="988"/>
      <c r="S73" s="988"/>
      <c r="T73" s="988"/>
      <c r="U73" s="988"/>
      <c r="V73" s="988"/>
      <c r="W73" s="988"/>
      <c r="X73" s="988"/>
      <c r="AA73" s="990" t="str">
        <f>IF('3.1 Abrechnung-DATEN'!N39=0,"",'3.1 Abrechnung-DATEN'!N39)</f>
        <v/>
      </c>
      <c r="AB73" s="990"/>
      <c r="AC73" s="990"/>
      <c r="AD73" s="990"/>
      <c r="AE73" s="990"/>
      <c r="AF73" s="350"/>
    </row>
    <row r="74" spans="2:1028" s="53" customFormat="1" ht="11.25" customHeight="1" x14ac:dyDescent="0.2">
      <c r="C74" s="995" t="s">
        <v>7</v>
      </c>
      <c r="D74" s="995"/>
      <c r="E74" s="995"/>
      <c r="F74" s="995"/>
      <c r="G74" s="995"/>
      <c r="H74" s="995"/>
      <c r="I74" s="995"/>
      <c r="J74" s="995"/>
      <c r="K74" s="995"/>
      <c r="M74" s="995" t="s">
        <v>8</v>
      </c>
      <c r="N74" s="995"/>
      <c r="O74" s="995"/>
      <c r="P74" s="995"/>
      <c r="Q74" s="539"/>
      <c r="R74" s="995" t="s">
        <v>11</v>
      </c>
      <c r="S74" s="995"/>
      <c r="T74" s="995"/>
      <c r="U74" s="995"/>
      <c r="V74" s="995"/>
      <c r="W74" s="995"/>
      <c r="X74" s="995"/>
      <c r="AA74" s="995" t="s">
        <v>364</v>
      </c>
      <c r="AB74" s="995"/>
      <c r="AC74" s="995"/>
      <c r="AD74" s="995"/>
      <c r="AE74" s="995"/>
      <c r="AF74" s="540"/>
    </row>
    <row r="75" spans="2:1028" s="37" customFormat="1" ht="6" customHeight="1" x14ac:dyDescent="0.2">
      <c r="C75" s="538"/>
      <c r="D75" s="538"/>
      <c r="E75" s="538"/>
      <c r="F75" s="538"/>
      <c r="G75" s="538"/>
      <c r="H75" s="538"/>
      <c r="I75" s="538"/>
      <c r="J75" s="538"/>
      <c r="K75" s="538"/>
      <c r="M75" s="538"/>
      <c r="N75" s="538"/>
      <c r="O75" s="538"/>
      <c r="P75" s="538"/>
      <c r="Q75" s="538"/>
      <c r="R75" s="538"/>
      <c r="S75" s="538"/>
      <c r="T75" s="538"/>
      <c r="U75" s="538"/>
      <c r="V75" s="538"/>
      <c r="W75" s="538"/>
      <c r="X75" s="538"/>
      <c r="AA75" s="538"/>
      <c r="AB75" s="538"/>
      <c r="AC75" s="538"/>
      <c r="AD75" s="538"/>
      <c r="AE75" s="538"/>
      <c r="AF75" s="538"/>
    </row>
    <row r="76" spans="2:1028" ht="5.0999999999999996" customHeight="1" x14ac:dyDescent="0.2">
      <c r="B76" s="20"/>
      <c r="C76" s="20"/>
      <c r="D76" s="20"/>
      <c r="E76" s="20"/>
      <c r="F76" s="20"/>
      <c r="G76" s="20"/>
      <c r="H76" s="20"/>
      <c r="I76" s="20"/>
      <c r="J76" s="20"/>
      <c r="K76" s="20"/>
      <c r="L76" s="20"/>
      <c r="M76" s="20"/>
      <c r="N76" s="20"/>
      <c r="O76" s="20"/>
      <c r="P76" s="20"/>
    </row>
    <row r="77" spans="2:1028" ht="15.75" customHeight="1" x14ac:dyDescent="0.2">
      <c r="B77" s="980" t="str">
        <f>'ROHDATEN und ADRESSEN'!B17</f>
        <v>Dateiversion: 15.12.2025</v>
      </c>
      <c r="C77" s="996"/>
      <c r="D77" s="996"/>
      <c r="E77" s="996"/>
      <c r="F77" s="996"/>
      <c r="G77" s="996"/>
      <c r="H77" s="996"/>
      <c r="I77" s="996"/>
      <c r="J77" s="996"/>
      <c r="K77" s="996"/>
      <c r="L77" s="23"/>
      <c r="M77" s="23"/>
      <c r="N77" s="24"/>
      <c r="O77" s="24"/>
      <c r="P77" s="24"/>
      <c r="Q77" s="25"/>
      <c r="R77" s="25"/>
      <c r="S77" s="25"/>
      <c r="T77" s="25"/>
      <c r="U77" s="25"/>
      <c r="X77" s="998" t="s">
        <v>12</v>
      </c>
      <c r="Y77" s="998"/>
      <c r="Z77" s="998"/>
      <c r="AA77" s="998"/>
      <c r="AB77" s="998"/>
      <c r="AC77" s="998"/>
      <c r="AD77" s="998"/>
      <c r="AE77" s="998"/>
    </row>
    <row r="78" spans="2:1028" s="28" customFormat="1" ht="17.25" customHeight="1" x14ac:dyDescent="0.2">
      <c r="B78" s="981"/>
      <c r="C78" s="996"/>
      <c r="D78" s="996"/>
      <c r="E78" s="996"/>
      <c r="F78" s="996"/>
      <c r="G78" s="996"/>
      <c r="H78" s="996"/>
      <c r="I78" s="996"/>
      <c r="J78" s="996"/>
      <c r="K78" s="996"/>
      <c r="L78" s="23"/>
      <c r="M78" s="23"/>
      <c r="N78" s="26"/>
      <c r="O78" s="26"/>
      <c r="P78" s="26"/>
      <c r="Q78" s="27"/>
      <c r="R78" s="27"/>
      <c r="S78" s="27"/>
      <c r="T78" s="997" t="s">
        <v>230</v>
      </c>
      <c r="U78" s="997"/>
      <c r="V78" s="997"/>
      <c r="W78" s="997"/>
      <c r="X78" s="999" t="str">
        <f>IF('1 Antragsteller-DATEN'!I57=0,"",'1 Antragsteller-DATEN'!I57)</f>
        <v/>
      </c>
      <c r="Y78" s="999"/>
      <c r="Z78" s="999"/>
      <c r="AA78" s="999"/>
      <c r="AB78" s="999"/>
      <c r="AC78" s="999"/>
      <c r="AD78" s="999"/>
      <c r="AE78" s="999"/>
      <c r="AF78" s="350"/>
      <c r="AG78" s="350"/>
      <c r="AH78" s="350"/>
      <c r="AI78" s="350"/>
      <c r="AJ78" s="350"/>
      <c r="AK78" s="350"/>
      <c r="AL78" s="350"/>
      <c r="AM78" s="350"/>
      <c r="AN78" s="350"/>
      <c r="AO78" s="350"/>
      <c r="AP78" s="350"/>
      <c r="AQ78" s="350"/>
      <c r="AR78" s="350"/>
      <c r="AS78" s="350"/>
      <c r="AT78" s="350"/>
      <c r="AU78" s="350"/>
      <c r="AV78" s="350"/>
      <c r="AW78" s="350"/>
      <c r="AX78" s="350"/>
      <c r="AY78" s="350"/>
      <c r="AZ78" s="350"/>
      <c r="BA78" s="350"/>
      <c r="BB78" s="350"/>
      <c r="BC78" s="350"/>
      <c r="BD78" s="350"/>
      <c r="BE78" s="350"/>
      <c r="BF78" s="350"/>
      <c r="BG78" s="350"/>
      <c r="BH78" s="350"/>
      <c r="BI78" s="350"/>
      <c r="BJ78" s="350"/>
      <c r="BK78" s="350"/>
      <c r="BL78" s="350"/>
      <c r="BM78" s="350"/>
      <c r="BN78" s="350"/>
      <c r="BO78" s="350"/>
      <c r="BP78" s="350"/>
      <c r="BQ78" s="350"/>
      <c r="BR78" s="350"/>
      <c r="BS78" s="350"/>
      <c r="BT78" s="350"/>
      <c r="BU78" s="350"/>
      <c r="BV78" s="350"/>
      <c r="BW78" s="350"/>
      <c r="BX78" s="350"/>
      <c r="BY78" s="350"/>
      <c r="BZ78" s="350"/>
      <c r="CA78" s="350"/>
      <c r="CB78" s="350"/>
      <c r="CC78" s="350"/>
      <c r="CD78" s="350"/>
      <c r="CE78" s="350"/>
      <c r="CF78" s="350"/>
      <c r="CG78" s="350"/>
      <c r="CH78" s="350"/>
      <c r="CI78" s="350"/>
      <c r="CJ78" s="350"/>
      <c r="CK78" s="350"/>
      <c r="CL78" s="350"/>
      <c r="CM78" s="350"/>
      <c r="CN78" s="350"/>
      <c r="CO78" s="350"/>
      <c r="CP78" s="350"/>
      <c r="CQ78" s="350"/>
      <c r="CR78" s="350"/>
      <c r="CS78" s="350"/>
      <c r="CT78" s="350"/>
      <c r="CU78" s="350"/>
      <c r="CV78" s="350"/>
      <c r="CW78" s="350"/>
      <c r="CX78" s="350"/>
      <c r="CY78" s="350"/>
      <c r="CZ78" s="350"/>
      <c r="DA78" s="350"/>
      <c r="DB78" s="350"/>
      <c r="DC78" s="350"/>
      <c r="DD78" s="350"/>
      <c r="DE78" s="350"/>
      <c r="DF78" s="350"/>
      <c r="DG78" s="350"/>
      <c r="DH78" s="350"/>
      <c r="DI78" s="350"/>
      <c r="DJ78" s="350"/>
      <c r="DK78" s="350"/>
      <c r="DL78" s="350"/>
      <c r="DM78" s="350"/>
      <c r="DN78" s="350"/>
      <c r="DO78" s="350"/>
      <c r="DP78" s="350"/>
      <c r="DQ78" s="350"/>
      <c r="DR78" s="350"/>
      <c r="DS78" s="350"/>
      <c r="DT78" s="350"/>
      <c r="DU78" s="350"/>
      <c r="DV78" s="350"/>
      <c r="DW78" s="350"/>
      <c r="DX78" s="350"/>
      <c r="DY78" s="350"/>
      <c r="DZ78" s="350"/>
      <c r="EA78" s="350"/>
      <c r="EB78" s="350"/>
      <c r="EC78" s="350"/>
      <c r="ED78" s="350"/>
      <c r="EE78" s="350"/>
      <c r="EF78" s="350"/>
      <c r="EG78" s="350"/>
      <c r="EH78" s="350"/>
      <c r="EI78" s="350"/>
      <c r="EJ78" s="350"/>
      <c r="EK78" s="350"/>
      <c r="EL78" s="350"/>
      <c r="EM78" s="350"/>
      <c r="EN78" s="350"/>
      <c r="EO78" s="350"/>
      <c r="EP78" s="350"/>
      <c r="EQ78" s="350"/>
      <c r="ER78" s="350"/>
      <c r="ES78" s="350"/>
      <c r="ET78" s="350"/>
      <c r="EU78" s="350"/>
      <c r="EV78" s="350"/>
      <c r="EW78" s="350"/>
      <c r="EX78" s="350"/>
      <c r="EY78" s="350"/>
      <c r="EZ78" s="350"/>
      <c r="FA78" s="350"/>
      <c r="FB78" s="350"/>
      <c r="FC78" s="350"/>
      <c r="FD78" s="350"/>
      <c r="FE78" s="350"/>
      <c r="FF78" s="350"/>
      <c r="FG78" s="350"/>
      <c r="FH78" s="350"/>
      <c r="FI78" s="350"/>
      <c r="FJ78" s="350"/>
      <c r="FK78" s="350"/>
      <c r="FL78" s="350"/>
      <c r="FM78" s="350"/>
      <c r="FN78" s="350"/>
      <c r="FO78" s="350"/>
      <c r="FP78" s="350"/>
      <c r="FQ78" s="350"/>
      <c r="FR78" s="350"/>
      <c r="FS78" s="350"/>
      <c r="FT78" s="350"/>
      <c r="FU78" s="350"/>
      <c r="FV78" s="350"/>
      <c r="FW78" s="350"/>
      <c r="FX78" s="350"/>
      <c r="FY78" s="350"/>
      <c r="FZ78" s="350"/>
      <c r="GA78" s="350"/>
      <c r="GB78" s="350"/>
      <c r="GC78" s="350"/>
      <c r="GD78" s="350"/>
      <c r="GE78" s="350"/>
      <c r="GF78" s="350"/>
      <c r="GG78" s="350"/>
      <c r="GH78" s="350"/>
      <c r="GI78" s="350"/>
      <c r="GJ78" s="350"/>
      <c r="GK78" s="350"/>
      <c r="GL78" s="350"/>
      <c r="GM78" s="350"/>
      <c r="GN78" s="350"/>
      <c r="GO78" s="350"/>
      <c r="GP78" s="350"/>
      <c r="GQ78" s="350"/>
      <c r="GR78" s="350"/>
      <c r="GS78" s="350"/>
      <c r="GT78" s="350"/>
      <c r="GU78" s="350"/>
      <c r="GV78" s="350"/>
      <c r="GW78" s="350"/>
      <c r="GX78" s="350"/>
      <c r="GY78" s="350"/>
      <c r="GZ78" s="350"/>
      <c r="HA78" s="350"/>
      <c r="HB78" s="350"/>
      <c r="HC78" s="350"/>
      <c r="HD78" s="350"/>
      <c r="HE78" s="350"/>
      <c r="HF78" s="350"/>
      <c r="HG78" s="350"/>
      <c r="HH78" s="350"/>
      <c r="HI78" s="350"/>
      <c r="HJ78" s="350"/>
      <c r="HK78" s="350"/>
      <c r="HL78" s="350"/>
      <c r="HM78" s="350"/>
      <c r="HN78" s="350"/>
      <c r="HO78" s="350"/>
      <c r="HP78" s="350"/>
      <c r="HQ78" s="350"/>
      <c r="HR78" s="350"/>
      <c r="HS78" s="350"/>
      <c r="HT78" s="350"/>
      <c r="HU78" s="350"/>
      <c r="HV78" s="350"/>
      <c r="HW78" s="350"/>
      <c r="HX78" s="350"/>
      <c r="HY78" s="350"/>
      <c r="HZ78" s="350"/>
      <c r="IA78" s="350"/>
      <c r="IB78" s="350"/>
      <c r="IC78" s="350"/>
      <c r="ID78" s="350"/>
      <c r="IE78" s="350"/>
      <c r="IF78" s="350"/>
      <c r="IG78" s="350"/>
      <c r="IH78" s="350"/>
      <c r="II78" s="350"/>
      <c r="IJ78" s="350"/>
      <c r="IK78" s="350"/>
      <c r="IL78" s="350"/>
      <c r="IM78" s="350"/>
      <c r="IN78" s="350"/>
      <c r="IO78" s="350"/>
      <c r="IP78" s="350"/>
      <c r="IQ78" s="350"/>
      <c r="IR78" s="350"/>
      <c r="IS78" s="350"/>
      <c r="IT78" s="350"/>
      <c r="IU78" s="350"/>
      <c r="IV78" s="350"/>
      <c r="IW78" s="350"/>
      <c r="IX78" s="350"/>
      <c r="IY78" s="350"/>
      <c r="IZ78" s="350"/>
      <c r="JA78" s="350"/>
      <c r="JB78" s="350"/>
      <c r="JC78" s="350"/>
      <c r="JD78" s="350"/>
      <c r="JE78" s="350"/>
      <c r="JF78" s="350"/>
      <c r="JG78" s="350"/>
      <c r="JH78" s="350"/>
      <c r="JI78" s="350"/>
      <c r="JJ78" s="350"/>
      <c r="JK78" s="350"/>
      <c r="JL78" s="350"/>
      <c r="JM78" s="350"/>
      <c r="JN78" s="350"/>
      <c r="JO78" s="350"/>
      <c r="JP78" s="350"/>
      <c r="JQ78" s="350"/>
      <c r="JR78" s="350"/>
      <c r="JS78" s="350"/>
      <c r="JT78" s="350"/>
      <c r="JU78" s="350"/>
      <c r="JV78" s="350"/>
      <c r="JW78" s="350"/>
      <c r="JX78" s="350"/>
      <c r="JY78" s="350"/>
      <c r="JZ78" s="350"/>
      <c r="KA78" s="350"/>
      <c r="KB78" s="350"/>
      <c r="KC78" s="350"/>
      <c r="KD78" s="350"/>
      <c r="KE78" s="350"/>
      <c r="KF78" s="350"/>
      <c r="KG78" s="350"/>
      <c r="KH78" s="350"/>
      <c r="KI78" s="350"/>
      <c r="KJ78" s="350"/>
      <c r="KK78" s="350"/>
      <c r="KL78" s="350"/>
      <c r="KM78" s="350"/>
      <c r="KN78" s="350"/>
      <c r="KO78" s="350"/>
      <c r="KP78" s="350"/>
      <c r="KQ78" s="350"/>
      <c r="KR78" s="350"/>
      <c r="KS78" s="350"/>
      <c r="KT78" s="350"/>
      <c r="KU78" s="350"/>
      <c r="KV78" s="350"/>
      <c r="KW78" s="350"/>
      <c r="KX78" s="350"/>
      <c r="KY78" s="350"/>
      <c r="KZ78" s="350"/>
      <c r="LA78" s="350"/>
      <c r="LB78" s="350"/>
      <c r="LC78" s="350"/>
      <c r="LD78" s="350"/>
      <c r="LE78" s="350"/>
      <c r="LF78" s="350"/>
      <c r="LG78" s="350"/>
      <c r="LH78" s="350"/>
      <c r="LI78" s="350"/>
      <c r="LJ78" s="350"/>
      <c r="LK78" s="350"/>
      <c r="LL78" s="350"/>
      <c r="LM78" s="350"/>
      <c r="LN78" s="350"/>
      <c r="LO78" s="350"/>
      <c r="LP78" s="350"/>
      <c r="LQ78" s="350"/>
      <c r="LR78" s="350"/>
      <c r="LS78" s="350"/>
      <c r="LT78" s="350"/>
      <c r="LU78" s="350"/>
      <c r="LV78" s="350"/>
      <c r="LW78" s="350"/>
      <c r="LX78" s="350"/>
      <c r="LY78" s="350"/>
      <c r="LZ78" s="350"/>
      <c r="MA78" s="350"/>
      <c r="MB78" s="350"/>
      <c r="MC78" s="350"/>
      <c r="MD78" s="350"/>
      <c r="ME78" s="350"/>
      <c r="MF78" s="350"/>
      <c r="MG78" s="350"/>
      <c r="MH78" s="350"/>
      <c r="MI78" s="350"/>
      <c r="MJ78" s="350"/>
      <c r="MK78" s="350"/>
      <c r="ML78" s="350"/>
      <c r="MM78" s="350"/>
      <c r="MN78" s="350"/>
      <c r="MO78" s="350"/>
      <c r="MP78" s="350"/>
      <c r="MQ78" s="350"/>
      <c r="MR78" s="350"/>
      <c r="MS78" s="350"/>
      <c r="MT78" s="350"/>
      <c r="MU78" s="350"/>
      <c r="MV78" s="350"/>
      <c r="MW78" s="350"/>
      <c r="MX78" s="350"/>
      <c r="MY78" s="350"/>
      <c r="MZ78" s="350"/>
      <c r="NA78" s="350"/>
      <c r="NB78" s="350"/>
      <c r="NC78" s="350"/>
      <c r="ND78" s="350"/>
      <c r="NE78" s="350"/>
      <c r="NF78" s="350"/>
      <c r="NG78" s="350"/>
      <c r="NH78" s="350"/>
      <c r="NI78" s="350"/>
      <c r="NJ78" s="350"/>
      <c r="NK78" s="350"/>
      <c r="NL78" s="350"/>
      <c r="NM78" s="350"/>
      <c r="NN78" s="350"/>
      <c r="NO78" s="350"/>
      <c r="NP78" s="350"/>
      <c r="NQ78" s="350"/>
      <c r="NR78" s="350"/>
      <c r="NS78" s="350"/>
      <c r="NT78" s="350"/>
      <c r="NU78" s="350"/>
      <c r="NV78" s="350"/>
      <c r="NW78" s="350"/>
      <c r="NX78" s="350"/>
      <c r="NY78" s="350"/>
      <c r="NZ78" s="350"/>
      <c r="OA78" s="350"/>
      <c r="OB78" s="350"/>
      <c r="OC78" s="350"/>
      <c r="OD78" s="350"/>
      <c r="OE78" s="350"/>
      <c r="OF78" s="350"/>
      <c r="OG78" s="350"/>
      <c r="OH78" s="350"/>
      <c r="OI78" s="350"/>
      <c r="OJ78" s="350"/>
      <c r="OK78" s="350"/>
      <c r="OL78" s="350"/>
      <c r="OM78" s="350"/>
      <c r="ON78" s="350"/>
      <c r="OO78" s="350"/>
      <c r="OP78" s="350"/>
      <c r="OQ78" s="350"/>
      <c r="OR78" s="350"/>
      <c r="OS78" s="350"/>
      <c r="OT78" s="350"/>
      <c r="OU78" s="350"/>
      <c r="OV78" s="350"/>
      <c r="OW78" s="350"/>
      <c r="OX78" s="350"/>
      <c r="OY78" s="350"/>
      <c r="OZ78" s="350"/>
      <c r="PA78" s="350"/>
      <c r="PB78" s="350"/>
      <c r="PC78" s="350"/>
      <c r="PD78" s="350"/>
      <c r="PE78" s="350"/>
      <c r="PF78" s="350"/>
      <c r="PG78" s="350"/>
      <c r="PH78" s="350"/>
      <c r="PI78" s="350"/>
      <c r="PJ78" s="350"/>
      <c r="PK78" s="350"/>
      <c r="PL78" s="350"/>
      <c r="PM78" s="350"/>
      <c r="PN78" s="350"/>
      <c r="PO78" s="350"/>
      <c r="PP78" s="350"/>
      <c r="PQ78" s="350"/>
      <c r="PR78" s="350"/>
      <c r="PS78" s="350"/>
      <c r="PT78" s="350"/>
      <c r="PU78" s="350"/>
      <c r="PV78" s="350"/>
      <c r="PW78" s="350"/>
      <c r="PX78" s="350"/>
      <c r="PY78" s="350"/>
      <c r="PZ78" s="350"/>
      <c r="QA78" s="350"/>
      <c r="QB78" s="350"/>
      <c r="QC78" s="350"/>
      <c r="QD78" s="350"/>
      <c r="QE78" s="350"/>
      <c r="QF78" s="350"/>
      <c r="QG78" s="350"/>
      <c r="QH78" s="350"/>
      <c r="QI78" s="350"/>
      <c r="QJ78" s="350"/>
      <c r="QK78" s="350"/>
      <c r="QL78" s="350"/>
      <c r="QM78" s="350"/>
      <c r="QN78" s="350"/>
      <c r="QO78" s="350"/>
      <c r="QP78" s="350"/>
      <c r="QQ78" s="350"/>
      <c r="QR78" s="350"/>
      <c r="QS78" s="350"/>
      <c r="QT78" s="350"/>
      <c r="QU78" s="350"/>
      <c r="QV78" s="350"/>
      <c r="QW78" s="350"/>
      <c r="QX78" s="350"/>
      <c r="QY78" s="350"/>
      <c r="QZ78" s="350"/>
      <c r="RA78" s="350"/>
      <c r="RB78" s="350"/>
      <c r="RC78" s="350"/>
      <c r="RD78" s="350"/>
      <c r="RE78" s="350"/>
      <c r="RF78" s="350"/>
      <c r="RG78" s="350"/>
      <c r="RH78" s="350"/>
      <c r="RI78" s="350"/>
      <c r="RJ78" s="350"/>
      <c r="RK78" s="350"/>
      <c r="RL78" s="350"/>
      <c r="RM78" s="350"/>
      <c r="RN78" s="350"/>
      <c r="RO78" s="350"/>
      <c r="RP78" s="350"/>
      <c r="RQ78" s="350"/>
      <c r="RR78" s="350"/>
      <c r="RS78" s="350"/>
      <c r="RT78" s="350"/>
      <c r="RU78" s="350"/>
      <c r="RV78" s="350"/>
      <c r="RW78" s="350"/>
      <c r="RX78" s="350"/>
      <c r="RY78" s="350"/>
      <c r="RZ78" s="350"/>
      <c r="SA78" s="350"/>
      <c r="SB78" s="350"/>
      <c r="SC78" s="350"/>
      <c r="SD78" s="350"/>
      <c r="SE78" s="350"/>
      <c r="SF78" s="350"/>
      <c r="SG78" s="350"/>
      <c r="SH78" s="350"/>
      <c r="SI78" s="350"/>
      <c r="SJ78" s="350"/>
      <c r="SK78" s="350"/>
      <c r="SL78" s="350"/>
      <c r="SM78" s="350"/>
      <c r="SN78" s="350"/>
      <c r="SO78" s="350"/>
      <c r="SP78" s="350"/>
      <c r="SQ78" s="350"/>
      <c r="SR78" s="350"/>
      <c r="SS78" s="350"/>
      <c r="ST78" s="350"/>
      <c r="SU78" s="350"/>
      <c r="SV78" s="350"/>
      <c r="SW78" s="350"/>
      <c r="SX78" s="350"/>
      <c r="SY78" s="350"/>
      <c r="SZ78" s="350"/>
      <c r="TA78" s="350"/>
      <c r="TB78" s="350"/>
      <c r="TC78" s="350"/>
      <c r="TD78" s="350"/>
      <c r="TE78" s="350"/>
      <c r="TF78" s="350"/>
      <c r="TG78" s="350"/>
      <c r="TH78" s="350"/>
      <c r="TI78" s="350"/>
      <c r="TJ78" s="350"/>
      <c r="TK78" s="350"/>
      <c r="TL78" s="350"/>
      <c r="TM78" s="350"/>
      <c r="TN78" s="350"/>
      <c r="TO78" s="350"/>
      <c r="TP78" s="350"/>
      <c r="TQ78" s="350"/>
      <c r="TR78" s="350"/>
      <c r="TS78" s="350"/>
      <c r="TT78" s="350"/>
      <c r="TU78" s="350"/>
      <c r="TV78" s="350"/>
      <c r="TW78" s="350"/>
      <c r="TX78" s="350"/>
      <c r="TY78" s="350"/>
      <c r="TZ78" s="350"/>
      <c r="UA78" s="350"/>
      <c r="UB78" s="350"/>
      <c r="UC78" s="350"/>
      <c r="UD78" s="350"/>
      <c r="UE78" s="350"/>
      <c r="UF78" s="350"/>
      <c r="UG78" s="350"/>
      <c r="UH78" s="350"/>
      <c r="UI78" s="350"/>
      <c r="UJ78" s="350"/>
      <c r="UK78" s="350"/>
      <c r="UL78" s="350"/>
      <c r="UM78" s="350"/>
      <c r="UN78" s="350"/>
      <c r="UO78" s="350"/>
      <c r="UP78" s="350"/>
      <c r="UQ78" s="350"/>
      <c r="UR78" s="350"/>
      <c r="US78" s="350"/>
      <c r="UT78" s="350"/>
      <c r="UU78" s="350"/>
      <c r="UV78" s="350"/>
      <c r="UW78" s="350"/>
      <c r="UX78" s="350"/>
      <c r="UY78" s="350"/>
      <c r="UZ78" s="350"/>
      <c r="VA78" s="350"/>
      <c r="VB78" s="350"/>
      <c r="VC78" s="350"/>
      <c r="VD78" s="350"/>
      <c r="VE78" s="350"/>
      <c r="VF78" s="350"/>
      <c r="VG78" s="350"/>
      <c r="VH78" s="350"/>
      <c r="VI78" s="350"/>
      <c r="VJ78" s="350"/>
      <c r="VK78" s="350"/>
      <c r="VL78" s="350"/>
      <c r="VM78" s="350"/>
      <c r="VN78" s="350"/>
      <c r="VO78" s="350"/>
      <c r="VP78" s="350"/>
      <c r="VQ78" s="350"/>
      <c r="VR78" s="350"/>
      <c r="VS78" s="350"/>
      <c r="VT78" s="350"/>
      <c r="VU78" s="350"/>
      <c r="VV78" s="350"/>
      <c r="VW78" s="350"/>
      <c r="VX78" s="350"/>
      <c r="VY78" s="350"/>
      <c r="VZ78" s="350"/>
      <c r="WA78" s="350"/>
      <c r="WB78" s="350"/>
      <c r="WC78" s="350"/>
      <c r="WD78" s="350"/>
      <c r="WE78" s="350"/>
      <c r="WF78" s="350"/>
      <c r="WG78" s="350"/>
      <c r="WH78" s="350"/>
      <c r="WI78" s="350"/>
      <c r="WJ78" s="350"/>
      <c r="WK78" s="350"/>
      <c r="WL78" s="350"/>
      <c r="WM78" s="350"/>
      <c r="WN78" s="350"/>
      <c r="WO78" s="350"/>
      <c r="WP78" s="350"/>
      <c r="WQ78" s="350"/>
      <c r="WR78" s="350"/>
      <c r="WS78" s="350"/>
      <c r="WT78" s="350"/>
      <c r="WU78" s="350"/>
      <c r="WV78" s="350"/>
      <c r="WW78" s="350"/>
      <c r="WX78" s="350"/>
      <c r="WY78" s="350"/>
      <c r="WZ78" s="350"/>
      <c r="XA78" s="350"/>
      <c r="XB78" s="350"/>
      <c r="XC78" s="350"/>
      <c r="XD78" s="350"/>
      <c r="XE78" s="350"/>
      <c r="XF78" s="350"/>
      <c r="XG78" s="350"/>
      <c r="XH78" s="350"/>
      <c r="XI78" s="350"/>
      <c r="XJ78" s="350"/>
      <c r="XK78" s="350"/>
      <c r="XL78" s="350"/>
      <c r="XM78" s="350"/>
      <c r="XN78" s="350"/>
      <c r="XO78" s="350"/>
      <c r="XP78" s="350"/>
      <c r="XQ78" s="350"/>
      <c r="XR78" s="350"/>
      <c r="XS78" s="350"/>
      <c r="XT78" s="350"/>
      <c r="XU78" s="350"/>
      <c r="XV78" s="350"/>
      <c r="XW78" s="350"/>
      <c r="XX78" s="350"/>
      <c r="XY78" s="350"/>
      <c r="XZ78" s="350"/>
      <c r="YA78" s="350"/>
      <c r="YB78" s="350"/>
      <c r="YC78" s="350"/>
      <c r="YD78" s="350"/>
      <c r="YE78" s="350"/>
      <c r="YF78" s="350"/>
      <c r="YG78" s="350"/>
      <c r="YH78" s="350"/>
      <c r="YI78" s="350"/>
      <c r="YJ78" s="350"/>
      <c r="YK78" s="350"/>
      <c r="YL78" s="350"/>
      <c r="YM78" s="350"/>
      <c r="YN78" s="350"/>
      <c r="YO78" s="350"/>
      <c r="YP78" s="350"/>
      <c r="YQ78" s="350"/>
      <c r="YR78" s="350"/>
      <c r="YS78" s="350"/>
      <c r="YT78" s="350"/>
      <c r="YU78" s="350"/>
      <c r="YV78" s="350"/>
      <c r="YW78" s="350"/>
      <c r="YX78" s="350"/>
      <c r="YY78" s="350"/>
      <c r="YZ78" s="350"/>
      <c r="ZA78" s="350"/>
      <c r="ZB78" s="350"/>
      <c r="ZC78" s="350"/>
      <c r="ZD78" s="350"/>
      <c r="ZE78" s="350"/>
      <c r="ZF78" s="350"/>
      <c r="ZG78" s="350"/>
      <c r="ZH78" s="350"/>
      <c r="ZI78" s="350"/>
      <c r="ZJ78" s="350"/>
      <c r="ZK78" s="350"/>
      <c r="ZL78" s="350"/>
      <c r="ZM78" s="350"/>
      <c r="ZN78" s="350"/>
      <c r="ZO78" s="350"/>
      <c r="ZP78" s="350"/>
      <c r="ZQ78" s="350"/>
      <c r="ZR78" s="350"/>
      <c r="ZS78" s="350"/>
      <c r="ZT78" s="350"/>
      <c r="ZU78" s="350"/>
      <c r="ZV78" s="350"/>
      <c r="ZW78" s="350"/>
      <c r="ZX78" s="350"/>
      <c r="ZY78" s="350"/>
      <c r="ZZ78" s="350"/>
      <c r="AAA78" s="350"/>
      <c r="AAB78" s="350"/>
      <c r="AAC78" s="350"/>
      <c r="AAD78" s="350"/>
      <c r="AAE78" s="350"/>
      <c r="AAF78" s="350"/>
      <c r="AAG78" s="350"/>
      <c r="AAH78" s="350"/>
      <c r="AAI78" s="350"/>
      <c r="AAJ78" s="350"/>
      <c r="AAK78" s="350"/>
      <c r="AAL78" s="350"/>
      <c r="AAM78" s="350"/>
      <c r="AAN78" s="350"/>
      <c r="AAO78" s="350"/>
      <c r="AAP78" s="350"/>
      <c r="AAQ78" s="350"/>
      <c r="AAR78" s="350"/>
      <c r="AAS78" s="350"/>
      <c r="AAT78" s="350"/>
      <c r="AAU78" s="350"/>
      <c r="AAV78" s="350"/>
      <c r="AAW78" s="350"/>
      <c r="AAX78" s="350"/>
      <c r="AAY78" s="350"/>
      <c r="AAZ78" s="350"/>
      <c r="ABA78" s="350"/>
      <c r="ABB78" s="350"/>
      <c r="ABC78" s="350"/>
      <c r="ABD78" s="350"/>
      <c r="ABE78" s="350"/>
      <c r="ABF78" s="350"/>
      <c r="ABG78" s="350"/>
      <c r="ABH78" s="350"/>
      <c r="ABI78" s="350"/>
      <c r="ABJ78" s="350"/>
      <c r="ABK78" s="350"/>
      <c r="ABL78" s="350"/>
      <c r="ABM78" s="350"/>
      <c r="ABN78" s="350"/>
      <c r="ABO78" s="350"/>
      <c r="ABP78" s="350"/>
      <c r="ABQ78" s="350"/>
      <c r="ABR78" s="350"/>
      <c r="ABS78" s="350"/>
      <c r="ABT78" s="350"/>
      <c r="ABU78" s="350"/>
      <c r="ABV78" s="350"/>
      <c r="ABW78" s="350"/>
      <c r="ABX78" s="350"/>
      <c r="ABY78" s="350"/>
      <c r="ABZ78" s="350"/>
      <c r="ACA78" s="350"/>
      <c r="ACB78" s="350"/>
      <c r="ACC78" s="350"/>
      <c r="ACD78" s="350"/>
      <c r="ACE78" s="350"/>
      <c r="ACF78" s="350"/>
      <c r="ACG78" s="350"/>
      <c r="ACH78" s="350"/>
      <c r="ACI78" s="350"/>
      <c r="ACJ78" s="350"/>
      <c r="ACK78" s="350"/>
      <c r="ACL78" s="350"/>
      <c r="ACM78" s="350"/>
      <c r="ACN78" s="350"/>
      <c r="ACO78" s="350"/>
      <c r="ACP78" s="350"/>
      <c r="ACQ78" s="350"/>
      <c r="ACR78" s="350"/>
      <c r="ACS78" s="350"/>
      <c r="ACT78" s="350"/>
      <c r="ACU78" s="350"/>
      <c r="ACV78" s="350"/>
      <c r="ACW78" s="350"/>
      <c r="ACX78" s="350"/>
      <c r="ACY78" s="350"/>
      <c r="ACZ78" s="350"/>
      <c r="ADA78" s="350"/>
      <c r="ADB78" s="350"/>
      <c r="ADC78" s="350"/>
      <c r="ADD78" s="350"/>
      <c r="ADE78" s="350"/>
      <c r="ADF78" s="350"/>
      <c r="ADG78" s="350"/>
      <c r="ADH78" s="350"/>
      <c r="ADI78" s="350"/>
      <c r="ADJ78" s="350"/>
      <c r="ADK78" s="350"/>
      <c r="ADL78" s="350"/>
      <c r="ADM78" s="350"/>
      <c r="ADN78" s="350"/>
      <c r="ADO78" s="350"/>
      <c r="ADP78" s="350"/>
      <c r="ADQ78" s="350"/>
      <c r="ADR78" s="350"/>
      <c r="ADS78" s="350"/>
      <c r="ADT78" s="350"/>
      <c r="ADU78" s="350"/>
      <c r="ADV78" s="350"/>
      <c r="ADW78" s="350"/>
      <c r="ADX78" s="350"/>
      <c r="ADY78" s="350"/>
      <c r="ADZ78" s="350"/>
      <c r="AEA78" s="350"/>
      <c r="AEB78" s="350"/>
      <c r="AEC78" s="350"/>
      <c r="AED78" s="350"/>
      <c r="AEE78" s="350"/>
      <c r="AEF78" s="350"/>
      <c r="AEG78" s="350"/>
      <c r="AEH78" s="350"/>
      <c r="AEI78" s="350"/>
      <c r="AEJ78" s="350"/>
      <c r="AEK78" s="350"/>
      <c r="AEL78" s="350"/>
      <c r="AEM78" s="350"/>
      <c r="AEN78" s="350"/>
      <c r="AEO78" s="350"/>
      <c r="AEP78" s="350"/>
      <c r="AEQ78" s="350"/>
      <c r="AER78" s="350"/>
      <c r="AES78" s="350"/>
      <c r="AET78" s="350"/>
      <c r="AEU78" s="350"/>
      <c r="AEV78" s="350"/>
      <c r="AEW78" s="350"/>
      <c r="AEX78" s="350"/>
      <c r="AEY78" s="350"/>
      <c r="AEZ78" s="350"/>
      <c r="AFA78" s="350"/>
      <c r="AFB78" s="350"/>
      <c r="AFC78" s="350"/>
      <c r="AFD78" s="350"/>
      <c r="AFE78" s="350"/>
      <c r="AFF78" s="350"/>
      <c r="AFG78" s="350"/>
      <c r="AFH78" s="350"/>
      <c r="AFI78" s="350"/>
      <c r="AFJ78" s="350"/>
      <c r="AFK78" s="350"/>
      <c r="AFL78" s="350"/>
      <c r="AFM78" s="350"/>
      <c r="AFN78" s="350"/>
      <c r="AFO78" s="350"/>
      <c r="AFP78" s="350"/>
      <c r="AFQ78" s="350"/>
      <c r="AFR78" s="350"/>
      <c r="AFS78" s="350"/>
      <c r="AFT78" s="350"/>
      <c r="AFU78" s="350"/>
      <c r="AFV78" s="350"/>
      <c r="AFW78" s="350"/>
      <c r="AFX78" s="350"/>
      <c r="AFY78" s="350"/>
      <c r="AFZ78" s="350"/>
      <c r="AGA78" s="350"/>
      <c r="AGB78" s="350"/>
      <c r="AGC78" s="350"/>
      <c r="AGD78" s="350"/>
      <c r="AGE78" s="350"/>
      <c r="AGF78" s="350"/>
      <c r="AGG78" s="350"/>
      <c r="AGH78" s="350"/>
      <c r="AGI78" s="350"/>
      <c r="AGJ78" s="350"/>
      <c r="AGK78" s="350"/>
      <c r="AGL78" s="350"/>
      <c r="AGM78" s="350"/>
      <c r="AGN78" s="350"/>
      <c r="AGO78" s="350"/>
      <c r="AGP78" s="350"/>
      <c r="AGQ78" s="350"/>
      <c r="AGR78" s="350"/>
      <c r="AGS78" s="350"/>
      <c r="AGT78" s="350"/>
      <c r="AGU78" s="350"/>
      <c r="AGV78" s="350"/>
      <c r="AGW78" s="350"/>
      <c r="AGX78" s="350"/>
      <c r="AGY78" s="350"/>
      <c r="AGZ78" s="350"/>
      <c r="AHA78" s="350"/>
      <c r="AHB78" s="350"/>
      <c r="AHC78" s="350"/>
      <c r="AHD78" s="350"/>
      <c r="AHE78" s="350"/>
      <c r="AHF78" s="350"/>
      <c r="AHG78" s="350"/>
      <c r="AHH78" s="350"/>
      <c r="AHI78" s="350"/>
      <c r="AHJ78" s="350"/>
      <c r="AHK78" s="350"/>
      <c r="AHL78" s="350"/>
      <c r="AHM78" s="350"/>
      <c r="AHN78" s="350"/>
      <c r="AHO78" s="350"/>
      <c r="AHP78" s="350"/>
      <c r="AHQ78" s="350"/>
      <c r="AHR78" s="350"/>
      <c r="AHS78" s="350"/>
      <c r="AHT78" s="350"/>
      <c r="AHU78" s="350"/>
      <c r="AHV78" s="350"/>
      <c r="AHW78" s="350"/>
      <c r="AHX78" s="350"/>
      <c r="AHY78" s="350"/>
      <c r="AHZ78" s="350"/>
      <c r="AIA78" s="350"/>
      <c r="AIB78" s="350"/>
      <c r="AIC78" s="350"/>
      <c r="AID78" s="350"/>
      <c r="AIE78" s="350"/>
      <c r="AIF78" s="350"/>
      <c r="AIG78" s="350"/>
      <c r="AIH78" s="350"/>
      <c r="AII78" s="350"/>
      <c r="AIJ78" s="350"/>
      <c r="AIK78" s="350"/>
      <c r="AIL78" s="350"/>
      <c r="AIM78" s="350"/>
      <c r="AIN78" s="350"/>
      <c r="AIO78" s="350"/>
      <c r="AIP78" s="350"/>
      <c r="AIQ78" s="350"/>
      <c r="AIR78" s="350"/>
      <c r="AIS78" s="350"/>
      <c r="AIT78" s="350"/>
      <c r="AIU78" s="350"/>
      <c r="AIV78" s="350"/>
      <c r="AIW78" s="350"/>
      <c r="AIX78" s="350"/>
      <c r="AIY78" s="350"/>
      <c r="AIZ78" s="350"/>
      <c r="AJA78" s="350"/>
      <c r="AJB78" s="350"/>
      <c r="AJC78" s="350"/>
      <c r="AJD78" s="350"/>
      <c r="AJE78" s="350"/>
      <c r="AJF78" s="350"/>
      <c r="AJG78" s="350"/>
      <c r="AJH78" s="350"/>
      <c r="AJI78" s="350"/>
      <c r="AJJ78" s="350"/>
      <c r="AJK78" s="350"/>
      <c r="AJL78" s="350"/>
      <c r="AJM78" s="350"/>
      <c r="AJN78" s="350"/>
      <c r="AJO78" s="350"/>
      <c r="AJP78" s="350"/>
      <c r="AJQ78" s="350"/>
      <c r="AJR78" s="350"/>
      <c r="AJS78" s="350"/>
      <c r="AJT78" s="350"/>
      <c r="AJU78" s="350"/>
      <c r="AJV78" s="350"/>
      <c r="AJW78" s="350"/>
      <c r="AJX78" s="350"/>
      <c r="AJY78" s="350"/>
      <c r="AJZ78" s="350"/>
      <c r="AKA78" s="350"/>
      <c r="AKB78" s="350"/>
      <c r="AKC78" s="350"/>
      <c r="AKD78" s="350"/>
      <c r="AKE78" s="350"/>
      <c r="AKF78" s="350"/>
      <c r="AKG78" s="350"/>
      <c r="AKH78" s="350"/>
      <c r="AKI78" s="350"/>
      <c r="AKJ78" s="350"/>
      <c r="AKK78" s="350"/>
      <c r="AKL78" s="350"/>
      <c r="AKM78" s="350"/>
      <c r="AKN78" s="350"/>
      <c r="AKO78" s="350"/>
      <c r="AKP78" s="350"/>
      <c r="AKQ78" s="350"/>
      <c r="AKR78" s="350"/>
      <c r="AKS78" s="350"/>
      <c r="AKT78" s="350"/>
      <c r="AKU78" s="350"/>
      <c r="AKV78" s="350"/>
      <c r="AKW78" s="350"/>
      <c r="AKX78" s="350"/>
      <c r="AKY78" s="350"/>
      <c r="AKZ78" s="350"/>
      <c r="ALA78" s="350"/>
      <c r="ALB78" s="350"/>
      <c r="ALC78" s="350"/>
      <c r="ALD78" s="350"/>
      <c r="ALE78" s="350"/>
      <c r="ALF78" s="350"/>
      <c r="ALG78" s="350"/>
      <c r="ALH78" s="350"/>
      <c r="ALI78" s="350"/>
      <c r="ALJ78" s="350"/>
      <c r="ALK78" s="350"/>
      <c r="ALL78" s="350"/>
      <c r="ALM78" s="350"/>
      <c r="ALN78" s="350"/>
      <c r="ALO78" s="350"/>
      <c r="ALP78" s="350"/>
      <c r="ALQ78" s="350"/>
      <c r="ALR78" s="350"/>
      <c r="ALS78" s="350"/>
      <c r="ALT78" s="350"/>
      <c r="ALU78" s="350"/>
      <c r="ALV78" s="350"/>
      <c r="ALW78" s="350"/>
      <c r="ALX78" s="350"/>
      <c r="ALY78" s="350"/>
      <c r="ALZ78" s="350"/>
      <c r="AMA78" s="350"/>
      <c r="AMB78" s="350"/>
      <c r="AMC78" s="350"/>
      <c r="AMD78" s="350"/>
      <c r="AME78" s="350"/>
      <c r="AMF78" s="350"/>
      <c r="AMG78" s="350"/>
      <c r="AMH78" s="350"/>
      <c r="AMI78" s="350"/>
      <c r="AMJ78" s="350"/>
      <c r="AMK78" s="350"/>
      <c r="AML78" s="350"/>
      <c r="AMM78" s="350"/>
      <c r="AMN78" s="350"/>
    </row>
    <row r="79" spans="2:1028" s="21" customFormat="1" ht="17.25" customHeight="1" x14ac:dyDescent="0.2">
      <c r="B79" s="981"/>
      <c r="C79" s="996"/>
      <c r="D79" s="996"/>
      <c r="E79" s="996"/>
      <c r="F79" s="996"/>
      <c r="G79" s="996"/>
      <c r="H79" s="996"/>
      <c r="I79" s="996"/>
      <c r="J79" s="996"/>
      <c r="K79" s="996"/>
      <c r="L79" s="23"/>
      <c r="M79" s="23"/>
      <c r="N79" s="24"/>
      <c r="O79" s="24"/>
      <c r="P79" s="24"/>
      <c r="Q79" s="25"/>
      <c r="R79" s="25"/>
      <c r="S79" s="25"/>
      <c r="T79" s="997" t="s">
        <v>231</v>
      </c>
      <c r="U79" s="997"/>
      <c r="V79" s="997"/>
      <c r="W79" s="997"/>
      <c r="X79" s="1000" t="str">
        <f>IF('1 Antragsteller-DATEN'!I59=0,"",'1 Antragsteller-DATEN'!I59)</f>
        <v/>
      </c>
      <c r="Y79" s="1000"/>
      <c r="Z79" s="1000"/>
      <c r="AA79" s="1000"/>
      <c r="AB79" s="1000"/>
      <c r="AC79" s="1000"/>
      <c r="AD79" s="1000"/>
      <c r="AE79" s="1000"/>
    </row>
    <row r="80" spans="2:1028" s="21" customFormat="1" ht="17.25" customHeight="1" x14ac:dyDescent="0.2">
      <c r="B80" s="981"/>
      <c r="C80" s="996"/>
      <c r="D80" s="996"/>
      <c r="E80" s="996"/>
      <c r="F80" s="996"/>
      <c r="G80" s="996"/>
      <c r="H80" s="996"/>
      <c r="I80" s="996"/>
      <c r="J80" s="996"/>
      <c r="K80" s="996"/>
      <c r="L80" s="23"/>
      <c r="M80" s="23"/>
      <c r="N80" s="24"/>
      <c r="O80" s="24"/>
      <c r="P80" s="24"/>
      <c r="Q80" s="25"/>
      <c r="R80" s="25"/>
      <c r="S80" s="25"/>
      <c r="T80" s="997" t="s">
        <v>232</v>
      </c>
      <c r="U80" s="997"/>
      <c r="V80" s="997"/>
      <c r="W80" s="997"/>
      <c r="X80" s="1001" t="str">
        <f>IF('1 Antragsteller-DATEN'!I61=0,"",'1 Antragsteller-DATEN'!I61)</f>
        <v/>
      </c>
      <c r="Y80" s="1001"/>
      <c r="Z80" s="1001"/>
      <c r="AA80" s="1001"/>
      <c r="AB80" s="1001"/>
      <c r="AC80" s="1001"/>
      <c r="AD80" s="1001"/>
      <c r="AE80" s="1001"/>
    </row>
    <row r="81" spans="2:35" s="21" customFormat="1" ht="17.25" customHeight="1" x14ac:dyDescent="0.2">
      <c r="B81" s="981"/>
      <c r="C81" s="996"/>
      <c r="D81" s="996"/>
      <c r="E81" s="996"/>
      <c r="F81" s="996"/>
      <c r="G81" s="996"/>
      <c r="H81" s="996"/>
      <c r="I81" s="996"/>
      <c r="J81" s="996"/>
      <c r="K81" s="996"/>
      <c r="L81" s="23"/>
      <c r="M81" s="23"/>
      <c r="N81" s="23"/>
      <c r="O81" s="23"/>
      <c r="P81" s="23"/>
      <c r="Q81" s="25"/>
      <c r="R81" s="25"/>
      <c r="S81" s="25"/>
      <c r="T81" s="997" t="s">
        <v>234</v>
      </c>
      <c r="U81" s="997"/>
      <c r="V81" s="997"/>
      <c r="W81" s="997"/>
      <c r="X81" s="1002" t="str">
        <f>IF('1 Antragsteller-DATEN'!I65=0,"",'1 Antragsteller-DATEN'!I65)</f>
        <v/>
      </c>
      <c r="Y81" s="1002"/>
      <c r="Z81" s="1002"/>
      <c r="AA81" s="984" t="str">
        <f>IF('1 Antragsteller-DATEN'!L65=0,"",'1 Antragsteller-DATEN'!L65)</f>
        <v/>
      </c>
      <c r="AB81" s="984"/>
      <c r="AC81" s="984"/>
      <c r="AD81" s="984"/>
      <c r="AE81" s="984"/>
    </row>
    <row r="82" spans="2:35" s="21" customFormat="1" ht="15" customHeight="1" x14ac:dyDescent="0.15">
      <c r="C82" s="350"/>
      <c r="D82" s="350"/>
      <c r="E82" s="350"/>
      <c r="F82" s="350"/>
      <c r="G82" s="350"/>
      <c r="H82" s="350"/>
      <c r="I82" s="350"/>
      <c r="J82" s="350"/>
      <c r="M82" s="52"/>
      <c r="Q82" s="29"/>
      <c r="R82" s="29"/>
      <c r="S82" s="29"/>
      <c r="T82" s="29"/>
      <c r="U82" s="29"/>
    </row>
    <row r="83" spans="2:35" s="21" customFormat="1" ht="15.75" customHeight="1" x14ac:dyDescent="0.2">
      <c r="C83" s="994" t="s">
        <v>330</v>
      </c>
      <c r="D83" s="994"/>
      <c r="E83" s="994"/>
      <c r="F83" s="994"/>
      <c r="G83" s="994"/>
      <c r="H83" s="994"/>
      <c r="I83" s="994"/>
      <c r="J83" s="994"/>
      <c r="K83" s="994"/>
      <c r="L83" s="994"/>
      <c r="M83" s="994"/>
      <c r="N83" s="994"/>
      <c r="O83" s="994"/>
      <c r="P83" s="994"/>
      <c r="Q83" s="994"/>
      <c r="R83" s="994"/>
      <c r="S83" s="994"/>
      <c r="T83" s="994"/>
      <c r="U83" s="994"/>
      <c r="V83" s="994"/>
      <c r="W83" s="994"/>
      <c r="X83" s="994"/>
      <c r="Y83" s="994"/>
      <c r="Z83" s="994"/>
      <c r="AA83" s="994"/>
      <c r="AB83" s="994"/>
      <c r="AC83" s="994"/>
      <c r="AD83" s="994"/>
      <c r="AE83" s="994"/>
      <c r="AF83" s="32"/>
      <c r="AG83" s="32"/>
      <c r="AH83" s="32"/>
      <c r="AI83" s="32"/>
    </row>
    <row r="84" spans="2:35" s="21" customFormat="1" ht="15.75" customHeight="1" x14ac:dyDescent="0.2">
      <c r="C84" s="994" t="s">
        <v>201</v>
      </c>
      <c r="D84" s="994"/>
      <c r="E84" s="994"/>
      <c r="F84" s="994"/>
      <c r="G84" s="994"/>
      <c r="H84" s="994"/>
      <c r="I84" s="994"/>
      <c r="J84" s="994"/>
      <c r="K84" s="994"/>
      <c r="L84" s="994"/>
      <c r="M84" s="994"/>
      <c r="N84" s="994"/>
      <c r="O84" s="994"/>
      <c r="P84" s="994"/>
      <c r="Q84" s="994"/>
      <c r="R84" s="994"/>
      <c r="S84" s="994"/>
      <c r="T84" s="994"/>
      <c r="U84" s="994"/>
      <c r="V84" s="994"/>
      <c r="W84" s="994"/>
      <c r="X84" s="994"/>
      <c r="Y84" s="994"/>
      <c r="Z84" s="994"/>
      <c r="AA84" s="994"/>
      <c r="AB84" s="994"/>
      <c r="AC84" s="994"/>
      <c r="AD84" s="994"/>
      <c r="AE84" s="994"/>
      <c r="AF84" s="32"/>
      <c r="AG84" s="32"/>
      <c r="AH84" s="32"/>
      <c r="AI84" s="32"/>
    </row>
    <row r="85" spans="2:35" s="21" customFormat="1" ht="14.25" customHeight="1" x14ac:dyDescent="0.2">
      <c r="C85" s="33"/>
      <c r="D85" s="33"/>
      <c r="E85" s="33"/>
      <c r="F85" s="33"/>
      <c r="G85" s="33"/>
      <c r="H85" s="33"/>
      <c r="I85" s="33"/>
      <c r="J85" s="33"/>
      <c r="K85" s="33"/>
      <c r="L85" s="33"/>
      <c r="M85" s="33"/>
      <c r="N85" s="33"/>
      <c r="O85" s="33"/>
      <c r="P85" s="33"/>
      <c r="Q85" s="33"/>
      <c r="R85" s="33"/>
      <c r="S85" s="33"/>
      <c r="T85" s="33"/>
      <c r="U85" s="33"/>
    </row>
    <row r="86" spans="2:35" s="350" customFormat="1" ht="14.25" customHeight="1" x14ac:dyDescent="0.2">
      <c r="C86" s="1046" t="str">
        <f>IF('3.1 Abrechnung-DATEN'!N52=0,"",'3.1 Abrechnung-DATEN'!N52)</f>
        <v/>
      </c>
      <c r="D86" s="1046"/>
      <c r="E86" s="1046"/>
      <c r="F86" s="1046"/>
      <c r="G86" s="1046"/>
      <c r="H86" s="1046"/>
      <c r="I86" s="1046"/>
      <c r="J86" s="1046"/>
      <c r="K86" s="1046"/>
      <c r="L86" s="1046"/>
      <c r="M86" s="1046"/>
      <c r="N86" s="1046"/>
      <c r="O86" s="1046"/>
      <c r="P86" s="1046"/>
      <c r="Q86" s="1046"/>
      <c r="R86" s="34"/>
      <c r="S86" s="34"/>
      <c r="T86" s="34"/>
      <c r="U86" s="21"/>
      <c r="V86" s="1047">
        <f>'3.1 Abrechnung-DATEN'!N59</f>
        <v>46023</v>
      </c>
      <c r="W86" s="1048"/>
      <c r="X86" s="35" t="s">
        <v>1</v>
      </c>
      <c r="Y86" s="1047" t="str">
        <f>IF('3.1 Abrechnung-DATEN'!Q59=0,"",'3.1 Abrechnung-DATEN'!Q59)</f>
        <v/>
      </c>
      <c r="Z86" s="1048"/>
      <c r="AA86" s="1048"/>
      <c r="AC86" s="36">
        <f>'3.1 Abrechnung-DATEN'!AA59</f>
        <v>1</v>
      </c>
      <c r="AD86" s="1049" t="s">
        <v>2</v>
      </c>
      <c r="AE86" s="1049"/>
    </row>
    <row r="87" spans="2:35" s="37" customFormat="1" ht="9.9499999999999993" customHeight="1" x14ac:dyDescent="0.2">
      <c r="C87" s="37" t="s">
        <v>9</v>
      </c>
      <c r="V87" s="37" t="s">
        <v>3</v>
      </c>
      <c r="Y87" s="37" t="s">
        <v>4</v>
      </c>
      <c r="AC87" s="1050" t="s">
        <v>365</v>
      </c>
      <c r="AD87" s="1050"/>
      <c r="AE87" s="1050"/>
    </row>
    <row r="88" spans="2:35" s="21" customFormat="1" ht="4.5" customHeight="1" x14ac:dyDescent="0.25">
      <c r="C88" s="38"/>
      <c r="D88" s="38"/>
      <c r="E88" s="38"/>
      <c r="F88" s="38"/>
      <c r="G88" s="38"/>
      <c r="H88" s="38"/>
      <c r="I88" s="38"/>
      <c r="J88" s="38"/>
      <c r="K88" s="37"/>
      <c r="L88" s="37"/>
      <c r="M88" s="37"/>
      <c r="N88" s="37"/>
      <c r="O88" s="37"/>
      <c r="P88" s="37"/>
      <c r="Q88" s="37"/>
      <c r="R88" s="37"/>
      <c r="S88" s="37"/>
      <c r="T88" s="37"/>
    </row>
    <row r="89" spans="2:35" s="39" customFormat="1" ht="14.25" customHeight="1" x14ac:dyDescent="0.2">
      <c r="C89" s="1056" t="str">
        <f>IF('3.1 Abrechnung-DATEN'!N62=0,"",'3.1 Abrechnung-DATEN'!N62)</f>
        <v/>
      </c>
      <c r="D89" s="1056"/>
      <c r="E89" s="1056"/>
      <c r="F89" s="1056"/>
      <c r="G89" s="1056"/>
      <c r="H89" s="1056"/>
      <c r="I89" s="1056"/>
      <c r="J89" s="1056"/>
      <c r="K89" s="1056"/>
      <c r="L89" s="1056"/>
      <c r="M89" s="1056" t="str">
        <f>IF('3.1 Abrechnung-DATEN'!N64=0,"",'3.1 Abrechnung-DATEN'!N64)</f>
        <v/>
      </c>
      <c r="N89" s="1056"/>
      <c r="O89" s="1056"/>
      <c r="P89" s="1056"/>
      <c r="Q89" s="1056"/>
      <c r="R89" s="1056"/>
      <c r="S89" s="1056"/>
      <c r="T89" s="1056"/>
      <c r="U89" s="1056"/>
      <c r="V89" s="656" t="str">
        <f>IF('3.1 Abrechnung-DATEN'!N66=0,"",'3.1 Abrechnung-DATEN'!N66)</f>
        <v/>
      </c>
      <c r="W89" s="1056" t="str">
        <f>IF('3.1 Abrechnung-DATEN'!N66=0,"",'3.1 Abrechnung-DATEN'!Q66)</f>
        <v/>
      </c>
      <c r="X89" s="1056"/>
      <c r="Y89" s="1056"/>
      <c r="Z89" s="1056"/>
      <c r="AA89" s="1056"/>
      <c r="AB89" s="1056" t="str">
        <f>IF('3.1 Abrechnung-DATEN'!N69=0,"",'3.1 Abrechnung-DATEN'!N69)</f>
        <v/>
      </c>
      <c r="AC89" s="1056"/>
      <c r="AD89" s="1056"/>
      <c r="AE89" s="1056"/>
    </row>
    <row r="90" spans="2:35" s="37" customFormat="1" ht="9.9499999999999993" customHeight="1" x14ac:dyDescent="0.2">
      <c r="C90" s="37" t="s">
        <v>5</v>
      </c>
    </row>
    <row r="91" spans="2:35" s="21" customFormat="1" ht="9" customHeight="1" x14ac:dyDescent="0.2">
      <c r="C91" s="37"/>
    </row>
    <row r="92" spans="2:35" s="350" customFormat="1" ht="12" customHeight="1" x14ac:dyDescent="0.2">
      <c r="C92" s="1003" t="s">
        <v>202</v>
      </c>
      <c r="D92" s="1003"/>
      <c r="E92" s="1003"/>
      <c r="F92" s="1003"/>
      <c r="G92" s="1003"/>
      <c r="H92" s="1003"/>
    </row>
    <row r="93" spans="2:35" s="350" customFormat="1" ht="3.6" customHeight="1" x14ac:dyDescent="0.2">
      <c r="C93" s="53"/>
    </row>
    <row r="94" spans="2:35" s="350" customFormat="1" ht="11.85" customHeight="1" x14ac:dyDescent="0.2">
      <c r="D94" s="470" t="s">
        <v>203</v>
      </c>
    </row>
    <row r="95" spans="2:35" s="350" customFormat="1" ht="9.75" customHeight="1" x14ac:dyDescent="0.2">
      <c r="R95" s="473"/>
      <c r="S95" s="473"/>
      <c r="T95" s="473"/>
      <c r="U95" s="473"/>
      <c r="V95" s="473"/>
      <c r="W95" s="474" t="s">
        <v>60</v>
      </c>
      <c r="X95" s="473"/>
      <c r="Y95" s="1041" t="s">
        <v>74</v>
      </c>
      <c r="Z95" s="1041"/>
      <c r="AA95" s="1041"/>
      <c r="AB95" s="473"/>
      <c r="AC95" s="1041" t="s">
        <v>61</v>
      </c>
      <c r="AD95" s="1041"/>
      <c r="AE95" s="54"/>
      <c r="AF95" s="54"/>
    </row>
    <row r="96" spans="2:35" s="350" customFormat="1" ht="2.25" customHeight="1" x14ac:dyDescent="0.2">
      <c r="R96" s="473"/>
      <c r="S96" s="473"/>
      <c r="T96" s="473"/>
      <c r="U96" s="473"/>
      <c r="V96" s="473"/>
      <c r="W96" s="473"/>
      <c r="X96" s="473"/>
      <c r="Y96" s="473"/>
      <c r="Z96" s="473"/>
      <c r="AA96" s="473"/>
      <c r="AB96" s="473"/>
      <c r="AC96" s="473"/>
      <c r="AD96" s="54"/>
      <c r="AE96" s="54"/>
      <c r="AF96" s="54"/>
    </row>
    <row r="97" spans="4:32" s="350" customFormat="1" ht="11.25" customHeight="1" x14ac:dyDescent="0.2">
      <c r="D97" s="473"/>
      <c r="E97" s="1034" t="s">
        <v>204</v>
      </c>
      <c r="F97" s="1034"/>
      <c r="G97" s="1034"/>
      <c r="H97" s="1034"/>
      <c r="I97" s="1034"/>
      <c r="J97" s="1034"/>
      <c r="K97" s="1034"/>
      <c r="L97" s="1034"/>
      <c r="M97" s="1034"/>
      <c r="N97" s="1034"/>
      <c r="O97" s="1034"/>
      <c r="P97" s="1034"/>
      <c r="Q97" s="1034"/>
      <c r="R97" s="1034"/>
      <c r="S97" s="473"/>
      <c r="T97" s="473"/>
      <c r="U97" s="473"/>
      <c r="V97" s="473"/>
      <c r="W97" s="55">
        <f>'3.1 Abrechnung-DATEN'!Q102</f>
        <v>0</v>
      </c>
      <c r="X97" s="56"/>
      <c r="Y97" s="1036">
        <f>'3.1 Abrechnung-DATEN'!N102</f>
        <v>0</v>
      </c>
      <c r="Z97" s="1040"/>
      <c r="AA97" s="1037"/>
      <c r="AB97" s="473"/>
      <c r="AC97" s="1036">
        <f>'3.1 Abrechnung-DATEN'!AA102</f>
        <v>0</v>
      </c>
      <c r="AD97" s="1037"/>
      <c r="AE97" s="54"/>
      <c r="AF97" s="54"/>
    </row>
    <row r="98" spans="4:32" s="350" customFormat="1" ht="2.25" customHeight="1" x14ac:dyDescent="0.2">
      <c r="D98" s="473"/>
      <c r="E98" s="473"/>
      <c r="F98" s="473"/>
      <c r="G98" s="473"/>
      <c r="H98" s="473"/>
      <c r="I98" s="473"/>
      <c r="J98" s="473"/>
      <c r="K98" s="473"/>
      <c r="L98" s="473"/>
      <c r="M98" s="473"/>
      <c r="N98" s="473"/>
      <c r="O98" s="473"/>
      <c r="P98" s="473"/>
      <c r="Q98" s="473"/>
      <c r="R98" s="473"/>
      <c r="S98" s="473"/>
      <c r="T98" s="473"/>
      <c r="U98" s="473"/>
      <c r="V98" s="473"/>
      <c r="W98" s="56"/>
      <c r="X98" s="56"/>
      <c r="Y98" s="57"/>
      <c r="Z98" s="57"/>
      <c r="AA98" s="57"/>
      <c r="AB98" s="473"/>
      <c r="AC98" s="473"/>
      <c r="AD98" s="54"/>
      <c r="AE98" s="54"/>
      <c r="AF98" s="54"/>
    </row>
    <row r="99" spans="4:32" s="350" customFormat="1" ht="11.25" customHeight="1" x14ac:dyDescent="0.2">
      <c r="D99" s="473"/>
      <c r="E99" s="1034" t="s">
        <v>205</v>
      </c>
      <c r="F99" s="1034"/>
      <c r="G99" s="1034"/>
      <c r="H99" s="1034"/>
      <c r="I99" s="1034"/>
      <c r="J99" s="1034"/>
      <c r="K99" s="1034"/>
      <c r="L99" s="1034"/>
      <c r="M99" s="1034"/>
      <c r="N99" s="1041" t="str">
        <f>IF('3.1 Abrechnung-DATEN'!N107="","",'3.1 Abrechnung-DATEN'!N107)</f>
        <v/>
      </c>
      <c r="O99" s="1041"/>
      <c r="P99" s="1041"/>
      <c r="Q99" s="1041"/>
      <c r="R99" s="1041"/>
      <c r="S99" s="1041"/>
      <c r="T99" s="1041"/>
      <c r="U99" s="1041"/>
      <c r="V99" s="1042"/>
      <c r="W99" s="55">
        <f>'3.1 Abrechnung-DATEN'!Q105</f>
        <v>0</v>
      </c>
      <c r="X99" s="56"/>
      <c r="Y99" s="1036">
        <f>'3.1 Abrechnung-DATEN'!N105</f>
        <v>0</v>
      </c>
      <c r="Z99" s="1040"/>
      <c r="AA99" s="1037"/>
      <c r="AB99" s="473"/>
      <c r="AC99" s="1036">
        <f>'3.1 Abrechnung-DATEN'!AA105</f>
        <v>0</v>
      </c>
      <c r="AD99" s="1037"/>
      <c r="AE99" s="54"/>
      <c r="AF99" s="54"/>
    </row>
    <row r="100" spans="4:32" s="350" customFormat="1" ht="11.25" customHeight="1" x14ac:dyDescent="0.2">
      <c r="D100" s="473"/>
      <c r="E100" s="1034" t="s">
        <v>206</v>
      </c>
      <c r="F100" s="1034"/>
      <c r="G100" s="1034"/>
      <c r="H100" s="1034"/>
      <c r="I100" s="1034"/>
      <c r="J100" s="1034"/>
      <c r="K100" s="1034"/>
      <c r="L100" s="1034"/>
      <c r="M100" s="1034"/>
      <c r="N100" s="1041" t="str">
        <f>IF('3.1 Abrechnung-DATEN'!N112="","",'3.1 Abrechnung-DATEN'!N112)</f>
        <v/>
      </c>
      <c r="O100" s="1041"/>
      <c r="P100" s="1041"/>
      <c r="Q100" s="1041"/>
      <c r="R100" s="1041"/>
      <c r="S100" s="1041"/>
      <c r="T100" s="1041"/>
      <c r="U100" s="1041"/>
      <c r="V100" s="1042"/>
      <c r="W100" s="55">
        <f>'3.1 Abrechnung-DATEN'!Q110</f>
        <v>0</v>
      </c>
      <c r="X100" s="56"/>
      <c r="Y100" s="1036">
        <f>'3.1 Abrechnung-DATEN'!N110</f>
        <v>0</v>
      </c>
      <c r="Z100" s="1040"/>
      <c r="AA100" s="1037"/>
      <c r="AB100" s="473"/>
      <c r="AC100" s="1036">
        <f>'3.1 Abrechnung-DATEN'!AA110</f>
        <v>0</v>
      </c>
      <c r="AD100" s="1037"/>
      <c r="AE100" s="54"/>
      <c r="AF100" s="54"/>
    </row>
    <row r="101" spans="4:32" s="350" customFormat="1" ht="11.25" customHeight="1" x14ac:dyDescent="0.2">
      <c r="D101" s="473"/>
      <c r="E101" s="1034" t="s">
        <v>207</v>
      </c>
      <c r="F101" s="1034"/>
      <c r="G101" s="1034"/>
      <c r="H101" s="1034"/>
      <c r="I101" s="1034"/>
      <c r="J101" s="1034"/>
      <c r="K101" s="1034"/>
      <c r="L101" s="1034"/>
      <c r="M101" s="1034"/>
      <c r="N101" s="1041" t="str">
        <f>IF('3.1 Abrechnung-DATEN'!N117="","",'3.1 Abrechnung-DATEN'!N117)</f>
        <v/>
      </c>
      <c r="O101" s="1041"/>
      <c r="P101" s="1041"/>
      <c r="Q101" s="1041"/>
      <c r="R101" s="1041"/>
      <c r="S101" s="1041"/>
      <c r="T101" s="1041"/>
      <c r="U101" s="1041"/>
      <c r="V101" s="1042"/>
      <c r="W101" s="55">
        <f>'3.1 Abrechnung-DATEN'!Q115</f>
        <v>0</v>
      </c>
      <c r="X101" s="56"/>
      <c r="Y101" s="1036">
        <f>'3.1 Abrechnung-DATEN'!N115</f>
        <v>0</v>
      </c>
      <c r="Z101" s="1040"/>
      <c r="AA101" s="1037"/>
      <c r="AB101" s="473"/>
      <c r="AC101" s="1036">
        <f>'3.1 Abrechnung-DATEN'!AA115</f>
        <v>0</v>
      </c>
      <c r="AD101" s="1037"/>
      <c r="AE101" s="54"/>
      <c r="AF101" s="54"/>
    </row>
    <row r="102" spans="4:32" s="350" customFormat="1" ht="11.25" customHeight="1" x14ac:dyDescent="0.2">
      <c r="D102" s="473"/>
      <c r="E102" s="1034" t="s">
        <v>208</v>
      </c>
      <c r="F102" s="1034"/>
      <c r="G102" s="1034"/>
      <c r="H102" s="1034"/>
      <c r="I102" s="1034"/>
      <c r="J102" s="1034"/>
      <c r="K102" s="1034"/>
      <c r="L102" s="1034"/>
      <c r="M102" s="1034"/>
      <c r="N102" s="1041" t="str">
        <f>IF('3.1 Abrechnung-DATEN'!N122="","",'3.1 Abrechnung-DATEN'!N122)</f>
        <v/>
      </c>
      <c r="O102" s="1041"/>
      <c r="P102" s="1041"/>
      <c r="Q102" s="1041"/>
      <c r="R102" s="1041"/>
      <c r="S102" s="1041"/>
      <c r="T102" s="1041"/>
      <c r="U102" s="1041"/>
      <c r="V102" s="1042"/>
      <c r="W102" s="55">
        <f>'3.1 Abrechnung-DATEN'!Q120</f>
        <v>0</v>
      </c>
      <c r="X102" s="56"/>
      <c r="Y102" s="1036">
        <f>'3.1 Abrechnung-DATEN'!N120</f>
        <v>0</v>
      </c>
      <c r="Z102" s="1040"/>
      <c r="AA102" s="1037"/>
      <c r="AB102" s="473"/>
      <c r="AC102" s="1036">
        <f>'3.1 Abrechnung-DATEN'!AA120</f>
        <v>0</v>
      </c>
      <c r="AD102" s="1037"/>
      <c r="AE102" s="54"/>
      <c r="AF102" s="54"/>
    </row>
    <row r="103" spans="4:32" s="350" customFormat="1" ht="11.25" customHeight="1" x14ac:dyDescent="0.2">
      <c r="D103" s="473"/>
      <c r="E103" s="1034" t="s">
        <v>209</v>
      </c>
      <c r="F103" s="1034"/>
      <c r="G103" s="1034"/>
      <c r="H103" s="1034"/>
      <c r="I103" s="1034"/>
      <c r="J103" s="1034"/>
      <c r="K103" s="1034"/>
      <c r="L103" s="1034"/>
      <c r="M103" s="1034"/>
      <c r="N103" s="1041" t="str">
        <f>IF('3.1 Abrechnung-DATEN'!N127="","",'3.1 Abrechnung-DATEN'!N127)</f>
        <v/>
      </c>
      <c r="O103" s="1041"/>
      <c r="P103" s="1041"/>
      <c r="Q103" s="1041"/>
      <c r="R103" s="1041"/>
      <c r="S103" s="1041"/>
      <c r="T103" s="1041"/>
      <c r="U103" s="1041"/>
      <c r="V103" s="1042"/>
      <c r="W103" s="55">
        <f>'3.1 Abrechnung-DATEN'!Q125</f>
        <v>0</v>
      </c>
      <c r="X103" s="56"/>
      <c r="Y103" s="1036">
        <f>'3.1 Abrechnung-DATEN'!N125</f>
        <v>0</v>
      </c>
      <c r="Z103" s="1040"/>
      <c r="AA103" s="1037"/>
      <c r="AB103" s="473"/>
      <c r="AC103" s="1036">
        <f>'3.1 Abrechnung-DATEN'!AA125</f>
        <v>0</v>
      </c>
      <c r="AD103" s="1037"/>
      <c r="AE103" s="54"/>
      <c r="AF103" s="54"/>
    </row>
    <row r="104" spans="4:32" s="350" customFormat="1" ht="3" customHeight="1" x14ac:dyDescent="0.2">
      <c r="D104" s="473"/>
      <c r="E104" s="473"/>
      <c r="F104" s="473"/>
      <c r="G104" s="473"/>
      <c r="H104" s="473"/>
      <c r="I104" s="473"/>
      <c r="J104" s="473"/>
      <c r="K104" s="473"/>
      <c r="L104" s="473"/>
      <c r="M104" s="473"/>
      <c r="N104" s="473"/>
      <c r="O104" s="473"/>
      <c r="P104" s="473"/>
      <c r="Q104" s="473"/>
      <c r="R104" s="473"/>
      <c r="S104" s="473"/>
      <c r="T104" s="473"/>
      <c r="U104" s="473"/>
      <c r="V104" s="473"/>
      <c r="W104" s="473"/>
      <c r="X104" s="473"/>
      <c r="Y104" s="473"/>
      <c r="Z104" s="473"/>
      <c r="AA104" s="473"/>
      <c r="AB104" s="473"/>
      <c r="AC104" s="473"/>
      <c r="AD104" s="54"/>
      <c r="AE104" s="54"/>
      <c r="AF104" s="54"/>
    </row>
    <row r="105" spans="4:32" s="350" customFormat="1" ht="11.25" customHeight="1" x14ac:dyDescent="0.2">
      <c r="D105" s="470" t="s">
        <v>210</v>
      </c>
      <c r="E105" s="473"/>
      <c r="F105" s="473"/>
      <c r="G105" s="473"/>
      <c r="H105" s="473"/>
      <c r="I105" s="473"/>
      <c r="J105" s="473"/>
      <c r="K105" s="473"/>
      <c r="L105" s="473"/>
      <c r="M105" s="473"/>
      <c r="N105" s="473"/>
      <c r="O105" s="473"/>
      <c r="P105" s="473"/>
      <c r="Q105" s="473"/>
      <c r="R105" s="473"/>
      <c r="S105" s="473"/>
      <c r="T105" s="473"/>
      <c r="U105" s="473"/>
      <c r="V105" s="473"/>
      <c r="W105" s="473"/>
      <c r="X105" s="473"/>
      <c r="Y105" s="473"/>
      <c r="Z105" s="473"/>
      <c r="AA105" s="473"/>
      <c r="AB105" s="473"/>
      <c r="AC105" s="473"/>
      <c r="AD105" s="54"/>
      <c r="AE105" s="54"/>
      <c r="AF105" s="54"/>
    </row>
    <row r="106" spans="4:32" s="350" customFormat="1" ht="2.25" customHeight="1" x14ac:dyDescent="0.2">
      <c r="D106" s="473"/>
      <c r="E106" s="473"/>
      <c r="F106" s="473"/>
      <c r="G106" s="473"/>
      <c r="H106" s="473"/>
      <c r="I106" s="473"/>
      <c r="J106" s="473"/>
      <c r="K106" s="473"/>
      <c r="L106" s="473"/>
      <c r="M106" s="473"/>
      <c r="N106" s="473"/>
      <c r="O106" s="473"/>
      <c r="P106" s="473"/>
      <c r="Q106" s="473"/>
      <c r="R106" s="473"/>
      <c r="S106" s="473"/>
      <c r="T106" s="473"/>
      <c r="U106" s="473"/>
      <c r="V106" s="473"/>
      <c r="W106" s="473"/>
      <c r="X106" s="473"/>
      <c r="Y106" s="473"/>
      <c r="Z106" s="473"/>
      <c r="AA106" s="473"/>
      <c r="AB106" s="473"/>
      <c r="AC106" s="473"/>
      <c r="AD106" s="54"/>
      <c r="AE106" s="54"/>
      <c r="AF106" s="54"/>
    </row>
    <row r="107" spans="4:32" s="350" customFormat="1" ht="11.25" customHeight="1" x14ac:dyDescent="0.2">
      <c r="D107" s="473"/>
      <c r="E107" s="1034" t="s">
        <v>211</v>
      </c>
      <c r="F107" s="1034"/>
      <c r="G107" s="1034"/>
      <c r="H107" s="1034"/>
      <c r="I107" s="1034"/>
      <c r="J107" s="1034"/>
      <c r="K107" s="1034"/>
      <c r="L107" s="1034"/>
      <c r="M107" s="1034"/>
      <c r="N107" s="1034"/>
      <c r="O107" s="1034"/>
      <c r="Q107" s="1035" t="str">
        <f>IF('3.1 Abrechnung-DATEN'!N130=0,"",'3.1 Abrechnung-DATEN'!N130)</f>
        <v/>
      </c>
      <c r="R107" s="1035"/>
      <c r="S107" s="1035"/>
      <c r="T107" s="1035"/>
      <c r="U107" s="1035"/>
      <c r="V107" s="1035"/>
      <c r="W107" s="1035"/>
      <c r="X107" s="1035"/>
      <c r="Y107" s="1035"/>
      <c r="Z107" s="1035"/>
      <c r="AA107" s="1035"/>
      <c r="AB107" s="473"/>
      <c r="AC107" s="1036">
        <f>'3.1 Abrechnung-DATEN'!U130</f>
        <v>0</v>
      </c>
      <c r="AD107" s="1037"/>
      <c r="AE107" s="54"/>
      <c r="AF107" s="54"/>
    </row>
    <row r="108" spans="4:32" s="350" customFormat="1" ht="11.25" customHeight="1" x14ac:dyDescent="0.2">
      <c r="D108" s="473"/>
      <c r="E108" s="1034" t="s">
        <v>212</v>
      </c>
      <c r="F108" s="1034"/>
      <c r="G108" s="1034"/>
      <c r="H108" s="1034"/>
      <c r="I108" s="1034"/>
      <c r="J108" s="1034"/>
      <c r="K108" s="1034"/>
      <c r="L108" s="1034"/>
      <c r="M108" s="1034"/>
      <c r="N108" s="1034"/>
      <c r="O108" s="1034"/>
      <c r="Q108" s="1035" t="str">
        <f>IF('3.1 Abrechnung-DATEN'!N133=0,"",'3.1 Abrechnung-DATEN'!N133)</f>
        <v/>
      </c>
      <c r="R108" s="1035"/>
      <c r="S108" s="1035"/>
      <c r="T108" s="1035"/>
      <c r="U108" s="1035"/>
      <c r="V108" s="1035"/>
      <c r="W108" s="1035"/>
      <c r="X108" s="1035"/>
      <c r="Y108" s="1035"/>
      <c r="Z108" s="1035"/>
      <c r="AA108" s="1035"/>
      <c r="AB108" s="54"/>
      <c r="AC108" s="1036">
        <f>'3.1 Abrechnung-DATEN'!U133</f>
        <v>0</v>
      </c>
      <c r="AD108" s="1037"/>
      <c r="AE108" s="54"/>
      <c r="AF108" s="54"/>
    </row>
    <row r="109" spans="4:32" s="350" customFormat="1" ht="3" customHeight="1" x14ac:dyDescent="0.2">
      <c r="D109" s="473"/>
      <c r="E109" s="473"/>
      <c r="F109" s="473"/>
      <c r="G109" s="473"/>
      <c r="H109" s="473"/>
      <c r="I109" s="473"/>
      <c r="J109" s="473"/>
      <c r="K109" s="473"/>
      <c r="L109" s="473"/>
      <c r="M109" s="473"/>
      <c r="N109" s="54"/>
      <c r="O109" s="54"/>
      <c r="P109" s="54"/>
      <c r="Q109" s="54"/>
      <c r="R109" s="54"/>
      <c r="S109" s="473"/>
      <c r="T109" s="473"/>
      <c r="U109" s="473"/>
      <c r="V109" s="473"/>
      <c r="W109" s="473"/>
      <c r="X109" s="473"/>
      <c r="Y109" s="473"/>
      <c r="Z109" s="473"/>
      <c r="AA109" s="473"/>
      <c r="AB109" s="473"/>
      <c r="AC109" s="473"/>
      <c r="AD109" s="54"/>
      <c r="AE109" s="54"/>
      <c r="AF109" s="54"/>
    </row>
    <row r="110" spans="4:32" s="350" customFormat="1" ht="11.25" customHeight="1" x14ac:dyDescent="0.2">
      <c r="D110" s="470" t="s">
        <v>213</v>
      </c>
      <c r="E110" s="473"/>
      <c r="F110" s="473"/>
      <c r="G110" s="473"/>
      <c r="H110" s="473"/>
      <c r="I110" s="473"/>
      <c r="J110" s="473"/>
      <c r="K110" s="473"/>
      <c r="L110" s="473"/>
      <c r="M110" s="473"/>
      <c r="N110" s="54"/>
      <c r="AB110" s="473"/>
      <c r="AC110" s="473"/>
      <c r="AD110" s="54"/>
      <c r="AE110" s="54"/>
      <c r="AF110" s="54"/>
    </row>
    <row r="111" spans="4:32" s="350" customFormat="1" ht="2.25" customHeight="1" x14ac:dyDescent="0.2">
      <c r="D111" s="473"/>
      <c r="E111" s="473"/>
      <c r="F111" s="473"/>
      <c r="G111" s="473"/>
      <c r="H111" s="473"/>
      <c r="I111" s="473"/>
      <c r="J111" s="473"/>
      <c r="K111" s="473"/>
      <c r="L111" s="473"/>
      <c r="M111" s="473"/>
      <c r="N111" s="54"/>
      <c r="O111" s="54"/>
      <c r="P111" s="54"/>
      <c r="Q111" s="54"/>
      <c r="R111" s="54"/>
      <c r="S111" s="473"/>
      <c r="T111" s="473"/>
      <c r="U111" s="473"/>
      <c r="V111" s="473"/>
      <c r="W111" s="473"/>
      <c r="X111" s="473"/>
      <c r="Y111" s="473"/>
      <c r="Z111" s="473"/>
      <c r="AA111" s="473"/>
      <c r="AB111" s="473"/>
      <c r="AC111" s="473"/>
      <c r="AD111" s="54"/>
      <c r="AE111" s="54"/>
      <c r="AF111" s="54"/>
    </row>
    <row r="112" spans="4:32" s="350" customFormat="1" ht="11.25" customHeight="1" x14ac:dyDescent="0.2">
      <c r="D112" s="473"/>
      <c r="E112" s="1034" t="s">
        <v>77</v>
      </c>
      <c r="F112" s="1034"/>
      <c r="G112" s="1034"/>
      <c r="H112" s="1034"/>
      <c r="I112" s="1034"/>
      <c r="J112" s="1034"/>
      <c r="K112" s="1034"/>
      <c r="L112" s="1034"/>
      <c r="M112" s="1034"/>
      <c r="N112" s="1034"/>
      <c r="O112" s="1034"/>
      <c r="Q112" s="1035" t="str">
        <f>IF('3.1 Abrechnung-DATEN'!N136=0,"",'3.1 Abrechnung-DATEN'!N136)</f>
        <v/>
      </c>
      <c r="R112" s="1035"/>
      <c r="S112" s="1035"/>
      <c r="T112" s="1035"/>
      <c r="U112" s="1035"/>
      <c r="V112" s="1035"/>
      <c r="W112" s="1035"/>
      <c r="X112" s="1035"/>
      <c r="Y112" s="1035"/>
      <c r="Z112" s="1035"/>
      <c r="AA112" s="1035"/>
      <c r="AB112" s="473"/>
      <c r="AC112" s="1036">
        <f>'3.1 Abrechnung-DATEN'!U136</f>
        <v>0</v>
      </c>
      <c r="AD112" s="1037"/>
      <c r="AE112" s="54"/>
      <c r="AF112" s="54"/>
    </row>
    <row r="113" spans="3:32" s="350" customFormat="1" ht="11.25" customHeight="1" x14ac:dyDescent="0.2">
      <c r="D113" s="473"/>
      <c r="E113" s="1034" t="s">
        <v>79</v>
      </c>
      <c r="F113" s="1034"/>
      <c r="G113" s="1034"/>
      <c r="H113" s="1034"/>
      <c r="I113" s="1034"/>
      <c r="J113" s="1034"/>
      <c r="K113" s="1034"/>
      <c r="L113" s="1034"/>
      <c r="M113" s="1034"/>
      <c r="N113" s="1034"/>
      <c r="O113" s="1034"/>
      <c r="P113" s="54"/>
      <c r="Q113" s="1035" t="str">
        <f>IF('3.1 Abrechnung-DATEN'!N139=0,"",'3.1 Abrechnung-DATEN'!N139)</f>
        <v/>
      </c>
      <c r="R113" s="1035"/>
      <c r="S113" s="1035"/>
      <c r="T113" s="1035"/>
      <c r="U113" s="1035"/>
      <c r="V113" s="1035"/>
      <c r="W113" s="1035"/>
      <c r="X113" s="1035"/>
      <c r="Y113" s="1035"/>
      <c r="Z113" s="1035"/>
      <c r="AA113" s="1035"/>
      <c r="AB113" s="473"/>
      <c r="AC113" s="1036">
        <f>'3.1 Abrechnung-DATEN'!U139</f>
        <v>0</v>
      </c>
      <c r="AD113" s="1037"/>
      <c r="AE113" s="54"/>
      <c r="AF113" s="54"/>
    </row>
    <row r="114" spans="3:32" s="350" customFormat="1" ht="3" customHeight="1" x14ac:dyDescent="0.2">
      <c r="D114" s="473"/>
      <c r="E114" s="473"/>
      <c r="F114" s="473"/>
      <c r="G114" s="473"/>
      <c r="H114" s="473"/>
      <c r="I114" s="473"/>
      <c r="J114" s="473"/>
      <c r="K114" s="473"/>
      <c r="L114" s="473"/>
      <c r="M114" s="473"/>
      <c r="N114" s="473"/>
      <c r="O114" s="473"/>
      <c r="P114" s="473"/>
      <c r="Q114" s="473"/>
      <c r="R114" s="473"/>
      <c r="S114" s="473"/>
      <c r="T114" s="473"/>
      <c r="U114" s="473"/>
      <c r="V114" s="473"/>
      <c r="W114" s="473"/>
      <c r="X114" s="473"/>
      <c r="Y114" s="473"/>
      <c r="Z114" s="473"/>
      <c r="AA114" s="473"/>
      <c r="AB114" s="473"/>
      <c r="AC114" s="473"/>
      <c r="AD114" s="54"/>
      <c r="AE114" s="54"/>
      <c r="AF114" s="54"/>
    </row>
    <row r="115" spans="3:32" s="350" customFormat="1" ht="12" customHeight="1" x14ac:dyDescent="0.2">
      <c r="D115" s="987" t="s">
        <v>214</v>
      </c>
      <c r="E115" s="987"/>
      <c r="F115" s="987"/>
      <c r="G115" s="987"/>
      <c r="H115" s="987"/>
      <c r="I115" s="987"/>
      <c r="J115" s="987"/>
      <c r="K115" s="987"/>
      <c r="L115" s="987"/>
      <c r="M115" s="987"/>
      <c r="N115" s="987"/>
      <c r="O115" s="987"/>
      <c r="P115" s="987"/>
      <c r="Q115" s="987"/>
      <c r="R115" s="987"/>
      <c r="S115" s="987"/>
      <c r="T115" s="987"/>
      <c r="U115" s="987"/>
      <c r="V115" s="987"/>
      <c r="W115" s="987"/>
      <c r="X115" s="987"/>
      <c r="Y115" s="987"/>
      <c r="Z115" s="987"/>
      <c r="AA115" s="987"/>
      <c r="AB115" s="473"/>
      <c r="AC115" s="1038">
        <f>'3.1 Abrechnung-DATEN'!AA139</f>
        <v>0</v>
      </c>
      <c r="AD115" s="1039"/>
      <c r="AE115" s="54"/>
      <c r="AF115" s="54"/>
    </row>
    <row r="116" spans="3:32" s="21" customFormat="1" ht="7.5" customHeight="1" x14ac:dyDescent="0.2">
      <c r="D116" s="467"/>
      <c r="E116" s="467"/>
      <c r="F116" s="467"/>
      <c r="G116" s="467"/>
      <c r="X116" s="467"/>
      <c r="Y116" s="467"/>
      <c r="Z116" s="467"/>
      <c r="AA116" s="467"/>
      <c r="AB116" s="467"/>
      <c r="AC116" s="467"/>
      <c r="AD116" s="41"/>
      <c r="AE116" s="41"/>
      <c r="AF116" s="41"/>
    </row>
    <row r="117" spans="3:32" s="350" customFormat="1" ht="12" customHeight="1" x14ac:dyDescent="0.2">
      <c r="C117" s="1003" t="s">
        <v>215</v>
      </c>
      <c r="D117" s="1003"/>
      <c r="E117" s="1003"/>
      <c r="F117" s="1003"/>
      <c r="G117" s="1003"/>
      <c r="H117" s="1003"/>
    </row>
    <row r="118" spans="3:32" s="350" customFormat="1" ht="3.6" customHeight="1" x14ac:dyDescent="0.2">
      <c r="C118" s="53"/>
    </row>
    <row r="119" spans="3:32" s="350" customFormat="1" ht="11.85" customHeight="1" x14ac:dyDescent="0.2">
      <c r="D119" s="470" t="s">
        <v>216</v>
      </c>
    </row>
    <row r="120" spans="3:32" s="350" customFormat="1" ht="2.25" customHeight="1" x14ac:dyDescent="0.2">
      <c r="D120" s="470"/>
    </row>
    <row r="121" spans="3:32" s="59" customFormat="1" ht="11.85" customHeight="1" x14ac:dyDescent="0.2">
      <c r="D121" s="1022" t="s">
        <v>82</v>
      </c>
      <c r="E121" s="1023"/>
      <c r="F121" s="1023" t="s">
        <v>83</v>
      </c>
      <c r="G121" s="1023"/>
      <c r="H121" s="1023"/>
      <c r="I121" s="1023"/>
      <c r="J121" s="1023"/>
      <c r="K121" s="1023"/>
      <c r="L121" s="1023"/>
      <c r="M121" s="1023"/>
      <c r="N121" s="1023" t="s">
        <v>74</v>
      </c>
      <c r="O121" s="1023"/>
      <c r="P121" s="1023"/>
      <c r="Q121" s="1023"/>
      <c r="R121" s="1024"/>
      <c r="S121" s="60"/>
      <c r="T121" s="476" t="s">
        <v>82</v>
      </c>
      <c r="U121" s="1023" t="s">
        <v>83</v>
      </c>
      <c r="V121" s="1023"/>
      <c r="W121" s="1023"/>
      <c r="X121" s="1023"/>
      <c r="Y121" s="1023"/>
      <c r="Z121" s="1023"/>
      <c r="AA121" s="1023"/>
      <c r="AB121" s="1023"/>
      <c r="AC121" s="1025" t="s">
        <v>74</v>
      </c>
      <c r="AD121" s="1026"/>
    </row>
    <row r="122" spans="3:32" s="350" customFormat="1" ht="11.85" customHeight="1" x14ac:dyDescent="0.2">
      <c r="D122" s="1027">
        <v>1</v>
      </c>
      <c r="E122" s="1028"/>
      <c r="F122" s="1029" t="str">
        <f>IF('3.1 Abrechnung-DATEN'!N155=0,"",'3.1 Abrechnung-DATEN'!N155)</f>
        <v/>
      </c>
      <c r="G122" s="1029"/>
      <c r="H122" s="1029"/>
      <c r="I122" s="1029"/>
      <c r="J122" s="1029"/>
      <c r="K122" s="1029"/>
      <c r="L122" s="1029"/>
      <c r="M122" s="1029"/>
      <c r="N122" s="1030">
        <f>'3.1 Abrechnung-DATEN'!U155</f>
        <v>0</v>
      </c>
      <c r="O122" s="1030"/>
      <c r="P122" s="1030"/>
      <c r="Q122" s="1030"/>
      <c r="R122" s="1031"/>
      <c r="S122" s="61"/>
      <c r="T122" s="62">
        <v>19</v>
      </c>
      <c r="U122" s="1029" t="str">
        <f>IF('3.1 Abrechnung-DATEN'!N173=0,"",'3.1 Abrechnung-DATEN'!N173)</f>
        <v/>
      </c>
      <c r="V122" s="1029"/>
      <c r="W122" s="1029"/>
      <c r="X122" s="1029"/>
      <c r="Y122" s="1029"/>
      <c r="Z122" s="1029"/>
      <c r="AA122" s="1029"/>
      <c r="AB122" s="1029"/>
      <c r="AC122" s="1032">
        <f>'3.1 Abrechnung-DATEN'!U173</f>
        <v>0</v>
      </c>
      <c r="AD122" s="1033"/>
    </row>
    <row r="123" spans="3:32" s="350" customFormat="1" ht="11.85" customHeight="1" x14ac:dyDescent="0.2">
      <c r="D123" s="1015">
        <v>2</v>
      </c>
      <c r="E123" s="1016"/>
      <c r="F123" s="1017" t="str">
        <f>IF('3.1 Abrechnung-DATEN'!N156=0,"",'3.1 Abrechnung-DATEN'!N156)</f>
        <v/>
      </c>
      <c r="G123" s="1017"/>
      <c r="H123" s="1017"/>
      <c r="I123" s="1017"/>
      <c r="J123" s="1017"/>
      <c r="K123" s="1017"/>
      <c r="L123" s="1017"/>
      <c r="M123" s="1017"/>
      <c r="N123" s="1018">
        <f>'3.1 Abrechnung-DATEN'!U156</f>
        <v>0</v>
      </c>
      <c r="O123" s="1018"/>
      <c r="P123" s="1018"/>
      <c r="Q123" s="1018"/>
      <c r="R123" s="1019"/>
      <c r="S123" s="63"/>
      <c r="T123" s="64">
        <v>20</v>
      </c>
      <c r="U123" s="1017" t="str">
        <f>IF('3.1 Abrechnung-DATEN'!N174=0,"",'3.1 Abrechnung-DATEN'!N174)</f>
        <v/>
      </c>
      <c r="V123" s="1017"/>
      <c r="W123" s="1017"/>
      <c r="X123" s="1017"/>
      <c r="Y123" s="1017"/>
      <c r="Z123" s="1017"/>
      <c r="AA123" s="1017"/>
      <c r="AB123" s="1017"/>
      <c r="AC123" s="1020">
        <f>'3.1 Abrechnung-DATEN'!U174</f>
        <v>0</v>
      </c>
      <c r="AD123" s="1021"/>
    </row>
    <row r="124" spans="3:32" s="350" customFormat="1" ht="11.85" customHeight="1" x14ac:dyDescent="0.2">
      <c r="D124" s="1015">
        <v>3</v>
      </c>
      <c r="E124" s="1016"/>
      <c r="F124" s="1017" t="str">
        <f>IF('3.1 Abrechnung-DATEN'!N157=0,"",'3.1 Abrechnung-DATEN'!N157)</f>
        <v/>
      </c>
      <c r="G124" s="1017"/>
      <c r="H124" s="1017"/>
      <c r="I124" s="1017"/>
      <c r="J124" s="1017"/>
      <c r="K124" s="1017"/>
      <c r="L124" s="1017"/>
      <c r="M124" s="1017"/>
      <c r="N124" s="1018">
        <f>'3.1 Abrechnung-DATEN'!U157</f>
        <v>0</v>
      </c>
      <c r="O124" s="1018"/>
      <c r="P124" s="1018"/>
      <c r="Q124" s="1018"/>
      <c r="R124" s="1019"/>
      <c r="S124" s="63"/>
      <c r="T124" s="64">
        <v>21</v>
      </c>
      <c r="U124" s="1017" t="str">
        <f>IF('3.1 Abrechnung-DATEN'!N175=0,"",'3.1 Abrechnung-DATEN'!N175)</f>
        <v/>
      </c>
      <c r="V124" s="1017"/>
      <c r="W124" s="1017"/>
      <c r="X124" s="1017"/>
      <c r="Y124" s="1017"/>
      <c r="Z124" s="1017"/>
      <c r="AA124" s="1017"/>
      <c r="AB124" s="1017"/>
      <c r="AC124" s="1020">
        <f>'3.1 Abrechnung-DATEN'!U175</f>
        <v>0</v>
      </c>
      <c r="AD124" s="1021"/>
    </row>
    <row r="125" spans="3:32" s="350" customFormat="1" ht="11.85" customHeight="1" x14ac:dyDescent="0.2">
      <c r="D125" s="1015">
        <v>4</v>
      </c>
      <c r="E125" s="1016"/>
      <c r="F125" s="1017" t="str">
        <f>IF('3.1 Abrechnung-DATEN'!N158=0,"",'3.1 Abrechnung-DATEN'!N158)</f>
        <v/>
      </c>
      <c r="G125" s="1017"/>
      <c r="H125" s="1017"/>
      <c r="I125" s="1017"/>
      <c r="J125" s="1017"/>
      <c r="K125" s="1017"/>
      <c r="L125" s="1017"/>
      <c r="M125" s="1017"/>
      <c r="N125" s="1018">
        <f>'3.1 Abrechnung-DATEN'!U158</f>
        <v>0</v>
      </c>
      <c r="O125" s="1018"/>
      <c r="P125" s="1018"/>
      <c r="Q125" s="1018"/>
      <c r="R125" s="1019"/>
      <c r="S125" s="63"/>
      <c r="T125" s="64">
        <v>22</v>
      </c>
      <c r="U125" s="1017" t="str">
        <f>IF('3.1 Abrechnung-DATEN'!N176=0,"",'3.1 Abrechnung-DATEN'!N176)</f>
        <v/>
      </c>
      <c r="V125" s="1017"/>
      <c r="W125" s="1017"/>
      <c r="X125" s="1017"/>
      <c r="Y125" s="1017"/>
      <c r="Z125" s="1017"/>
      <c r="AA125" s="1017"/>
      <c r="AB125" s="1017"/>
      <c r="AC125" s="1020">
        <f>'3.1 Abrechnung-DATEN'!U176</f>
        <v>0</v>
      </c>
      <c r="AD125" s="1021"/>
    </row>
    <row r="126" spans="3:32" s="350" customFormat="1" ht="11.85" customHeight="1" x14ac:dyDescent="0.2">
      <c r="D126" s="1015">
        <v>5</v>
      </c>
      <c r="E126" s="1016"/>
      <c r="F126" s="1017" t="str">
        <f>IF('3.1 Abrechnung-DATEN'!N159=0,"",'3.1 Abrechnung-DATEN'!N159)</f>
        <v/>
      </c>
      <c r="G126" s="1017"/>
      <c r="H126" s="1017"/>
      <c r="I126" s="1017"/>
      <c r="J126" s="1017"/>
      <c r="K126" s="1017"/>
      <c r="L126" s="1017"/>
      <c r="M126" s="1017"/>
      <c r="N126" s="1018">
        <f>'3.1 Abrechnung-DATEN'!U159</f>
        <v>0</v>
      </c>
      <c r="O126" s="1018"/>
      <c r="P126" s="1018"/>
      <c r="Q126" s="1018"/>
      <c r="R126" s="1019"/>
      <c r="S126" s="63"/>
      <c r="T126" s="64">
        <v>23</v>
      </c>
      <c r="U126" s="1017" t="str">
        <f>IF('3.1 Abrechnung-DATEN'!N177=0,"",'3.1 Abrechnung-DATEN'!N177)</f>
        <v/>
      </c>
      <c r="V126" s="1017"/>
      <c r="W126" s="1017"/>
      <c r="X126" s="1017"/>
      <c r="Y126" s="1017"/>
      <c r="Z126" s="1017"/>
      <c r="AA126" s="1017"/>
      <c r="AB126" s="1017"/>
      <c r="AC126" s="1020">
        <f>'3.1 Abrechnung-DATEN'!U177</f>
        <v>0</v>
      </c>
      <c r="AD126" s="1021"/>
    </row>
    <row r="127" spans="3:32" s="350" customFormat="1" ht="11.85" customHeight="1" x14ac:dyDescent="0.2">
      <c r="D127" s="1015">
        <v>6</v>
      </c>
      <c r="E127" s="1016"/>
      <c r="F127" s="1017" t="str">
        <f>IF('3.1 Abrechnung-DATEN'!N160=0,"",'3.1 Abrechnung-DATEN'!N160)</f>
        <v/>
      </c>
      <c r="G127" s="1017"/>
      <c r="H127" s="1017"/>
      <c r="I127" s="1017"/>
      <c r="J127" s="1017"/>
      <c r="K127" s="1017"/>
      <c r="L127" s="1017"/>
      <c r="M127" s="1017"/>
      <c r="N127" s="1018">
        <f>'3.1 Abrechnung-DATEN'!U160</f>
        <v>0</v>
      </c>
      <c r="O127" s="1018"/>
      <c r="P127" s="1018"/>
      <c r="Q127" s="1018"/>
      <c r="R127" s="1019"/>
      <c r="S127" s="63"/>
      <c r="T127" s="64">
        <v>24</v>
      </c>
      <c r="U127" s="1017" t="str">
        <f>IF('3.1 Abrechnung-DATEN'!N178=0,"",'3.1 Abrechnung-DATEN'!N178)</f>
        <v/>
      </c>
      <c r="V127" s="1017"/>
      <c r="W127" s="1017"/>
      <c r="X127" s="1017"/>
      <c r="Y127" s="1017"/>
      <c r="Z127" s="1017"/>
      <c r="AA127" s="1017"/>
      <c r="AB127" s="1017"/>
      <c r="AC127" s="1020">
        <f>'3.1 Abrechnung-DATEN'!U178</f>
        <v>0</v>
      </c>
      <c r="AD127" s="1021"/>
    </row>
    <row r="128" spans="3:32" s="350" customFormat="1" ht="11.85" customHeight="1" x14ac:dyDescent="0.2">
      <c r="D128" s="1015">
        <v>7</v>
      </c>
      <c r="E128" s="1016"/>
      <c r="F128" s="1017" t="str">
        <f>IF('3.1 Abrechnung-DATEN'!N161=0,"",'3.1 Abrechnung-DATEN'!N161)</f>
        <v/>
      </c>
      <c r="G128" s="1017"/>
      <c r="H128" s="1017"/>
      <c r="I128" s="1017"/>
      <c r="J128" s="1017"/>
      <c r="K128" s="1017"/>
      <c r="L128" s="1017"/>
      <c r="M128" s="1017"/>
      <c r="N128" s="1018">
        <f>'3.1 Abrechnung-DATEN'!U161</f>
        <v>0</v>
      </c>
      <c r="O128" s="1018"/>
      <c r="P128" s="1018"/>
      <c r="Q128" s="1018"/>
      <c r="R128" s="1019"/>
      <c r="S128" s="63"/>
      <c r="T128" s="64">
        <v>25</v>
      </c>
      <c r="U128" s="1017" t="str">
        <f>IF('3.1 Abrechnung-DATEN'!N179=0,"",'3.1 Abrechnung-DATEN'!N179)</f>
        <v/>
      </c>
      <c r="V128" s="1017"/>
      <c r="W128" s="1017"/>
      <c r="X128" s="1017"/>
      <c r="Y128" s="1017"/>
      <c r="Z128" s="1017"/>
      <c r="AA128" s="1017"/>
      <c r="AB128" s="1017"/>
      <c r="AC128" s="1020">
        <f>'3.1 Abrechnung-DATEN'!U179</f>
        <v>0</v>
      </c>
      <c r="AD128" s="1021"/>
    </row>
    <row r="129" spans="3:32" s="350" customFormat="1" ht="11.85" customHeight="1" x14ac:dyDescent="0.2">
      <c r="D129" s="1015">
        <v>8</v>
      </c>
      <c r="E129" s="1016"/>
      <c r="F129" s="1017" t="str">
        <f>IF('3.1 Abrechnung-DATEN'!N162=0,"",'3.1 Abrechnung-DATEN'!N162)</f>
        <v/>
      </c>
      <c r="G129" s="1017"/>
      <c r="H129" s="1017"/>
      <c r="I129" s="1017"/>
      <c r="J129" s="1017"/>
      <c r="K129" s="1017"/>
      <c r="L129" s="1017"/>
      <c r="M129" s="1017"/>
      <c r="N129" s="1018">
        <f>'3.1 Abrechnung-DATEN'!U162</f>
        <v>0</v>
      </c>
      <c r="O129" s="1018"/>
      <c r="P129" s="1018"/>
      <c r="Q129" s="1018"/>
      <c r="R129" s="1019"/>
      <c r="S129" s="63"/>
      <c r="T129" s="64">
        <v>26</v>
      </c>
      <c r="U129" s="1017" t="str">
        <f>IF('3.1 Abrechnung-DATEN'!N180=0,"",'3.1 Abrechnung-DATEN'!N180)</f>
        <v/>
      </c>
      <c r="V129" s="1017"/>
      <c r="W129" s="1017"/>
      <c r="X129" s="1017"/>
      <c r="Y129" s="1017"/>
      <c r="Z129" s="1017"/>
      <c r="AA129" s="1017"/>
      <c r="AB129" s="1017"/>
      <c r="AC129" s="1020">
        <f>'3.1 Abrechnung-DATEN'!U180</f>
        <v>0</v>
      </c>
      <c r="AD129" s="1021"/>
    </row>
    <row r="130" spans="3:32" s="350" customFormat="1" ht="11.85" customHeight="1" x14ac:dyDescent="0.2">
      <c r="D130" s="1015">
        <v>9</v>
      </c>
      <c r="E130" s="1016"/>
      <c r="F130" s="1017" t="str">
        <f>IF('3.1 Abrechnung-DATEN'!N163=0,"",'3.1 Abrechnung-DATEN'!N163)</f>
        <v/>
      </c>
      <c r="G130" s="1017"/>
      <c r="H130" s="1017"/>
      <c r="I130" s="1017"/>
      <c r="J130" s="1017"/>
      <c r="K130" s="1017"/>
      <c r="L130" s="1017"/>
      <c r="M130" s="1017"/>
      <c r="N130" s="1018">
        <f>'3.1 Abrechnung-DATEN'!U163</f>
        <v>0</v>
      </c>
      <c r="O130" s="1018"/>
      <c r="P130" s="1018"/>
      <c r="Q130" s="1018"/>
      <c r="R130" s="1019"/>
      <c r="S130" s="63"/>
      <c r="T130" s="64">
        <v>27</v>
      </c>
      <c r="U130" s="1017" t="str">
        <f>IF('3.1 Abrechnung-DATEN'!N181=0,"",'3.1 Abrechnung-DATEN'!N181)</f>
        <v/>
      </c>
      <c r="V130" s="1017"/>
      <c r="W130" s="1017"/>
      <c r="X130" s="1017"/>
      <c r="Y130" s="1017"/>
      <c r="Z130" s="1017"/>
      <c r="AA130" s="1017"/>
      <c r="AB130" s="1017"/>
      <c r="AC130" s="1020">
        <f>'3.1 Abrechnung-DATEN'!U181</f>
        <v>0</v>
      </c>
      <c r="AD130" s="1021"/>
    </row>
    <row r="131" spans="3:32" s="350" customFormat="1" ht="11.85" customHeight="1" x14ac:dyDescent="0.2">
      <c r="D131" s="1015">
        <v>10</v>
      </c>
      <c r="E131" s="1016"/>
      <c r="F131" s="1017" t="str">
        <f>IF('3.1 Abrechnung-DATEN'!N164=0,"",'3.1 Abrechnung-DATEN'!N164)</f>
        <v/>
      </c>
      <c r="G131" s="1017"/>
      <c r="H131" s="1017"/>
      <c r="I131" s="1017"/>
      <c r="J131" s="1017"/>
      <c r="K131" s="1017"/>
      <c r="L131" s="1017"/>
      <c r="M131" s="1017"/>
      <c r="N131" s="1018">
        <f>'3.1 Abrechnung-DATEN'!U164</f>
        <v>0</v>
      </c>
      <c r="O131" s="1018"/>
      <c r="P131" s="1018"/>
      <c r="Q131" s="1018"/>
      <c r="R131" s="1019"/>
      <c r="S131" s="63"/>
      <c r="T131" s="64">
        <v>28</v>
      </c>
      <c r="U131" s="1017" t="str">
        <f>IF('3.1 Abrechnung-DATEN'!N182=0,"",'3.1 Abrechnung-DATEN'!N182)</f>
        <v/>
      </c>
      <c r="V131" s="1017"/>
      <c r="W131" s="1017"/>
      <c r="X131" s="1017"/>
      <c r="Y131" s="1017"/>
      <c r="Z131" s="1017"/>
      <c r="AA131" s="1017"/>
      <c r="AB131" s="1017"/>
      <c r="AC131" s="1020">
        <f>'3.1 Abrechnung-DATEN'!U182</f>
        <v>0</v>
      </c>
      <c r="AD131" s="1021"/>
    </row>
    <row r="132" spans="3:32" s="350" customFormat="1" ht="11.85" customHeight="1" x14ac:dyDescent="0.2">
      <c r="D132" s="1015">
        <v>11</v>
      </c>
      <c r="E132" s="1016"/>
      <c r="F132" s="1017" t="str">
        <f>IF('3.1 Abrechnung-DATEN'!N165=0,"",'3.1 Abrechnung-DATEN'!N165)</f>
        <v/>
      </c>
      <c r="G132" s="1017"/>
      <c r="H132" s="1017"/>
      <c r="I132" s="1017"/>
      <c r="J132" s="1017"/>
      <c r="K132" s="1017"/>
      <c r="L132" s="1017"/>
      <c r="M132" s="1017"/>
      <c r="N132" s="1018">
        <f>'3.1 Abrechnung-DATEN'!U165</f>
        <v>0</v>
      </c>
      <c r="O132" s="1018"/>
      <c r="P132" s="1018"/>
      <c r="Q132" s="1018"/>
      <c r="R132" s="1019"/>
      <c r="S132" s="63"/>
      <c r="T132" s="64">
        <v>29</v>
      </c>
      <c r="U132" s="1017" t="str">
        <f>IF('3.1 Abrechnung-DATEN'!N183=0,"",'3.1 Abrechnung-DATEN'!N183)</f>
        <v/>
      </c>
      <c r="V132" s="1017"/>
      <c r="W132" s="1017"/>
      <c r="X132" s="1017"/>
      <c r="Y132" s="1017"/>
      <c r="Z132" s="1017"/>
      <c r="AA132" s="1017"/>
      <c r="AB132" s="1017"/>
      <c r="AC132" s="1020">
        <f>'3.1 Abrechnung-DATEN'!U183</f>
        <v>0</v>
      </c>
      <c r="AD132" s="1021"/>
    </row>
    <row r="133" spans="3:32" s="350" customFormat="1" ht="11.85" customHeight="1" x14ac:dyDescent="0.2">
      <c r="D133" s="1015">
        <v>12</v>
      </c>
      <c r="E133" s="1016"/>
      <c r="F133" s="1017" t="str">
        <f>IF('3.1 Abrechnung-DATEN'!N166=0,"",'3.1 Abrechnung-DATEN'!N166)</f>
        <v/>
      </c>
      <c r="G133" s="1017"/>
      <c r="H133" s="1017"/>
      <c r="I133" s="1017"/>
      <c r="J133" s="1017"/>
      <c r="K133" s="1017"/>
      <c r="L133" s="1017"/>
      <c r="M133" s="1017"/>
      <c r="N133" s="1018">
        <f>'3.1 Abrechnung-DATEN'!U166</f>
        <v>0</v>
      </c>
      <c r="O133" s="1018"/>
      <c r="P133" s="1018"/>
      <c r="Q133" s="1018"/>
      <c r="R133" s="1019"/>
      <c r="S133" s="63"/>
      <c r="T133" s="64">
        <v>30</v>
      </c>
      <c r="U133" s="1017" t="str">
        <f>IF('3.1 Abrechnung-DATEN'!N184=0,"",'3.1 Abrechnung-DATEN'!N184)</f>
        <v/>
      </c>
      <c r="V133" s="1017"/>
      <c r="W133" s="1017"/>
      <c r="X133" s="1017"/>
      <c r="Y133" s="1017"/>
      <c r="Z133" s="1017"/>
      <c r="AA133" s="1017"/>
      <c r="AB133" s="1017"/>
      <c r="AC133" s="1020">
        <f>'3.1 Abrechnung-DATEN'!U184</f>
        <v>0</v>
      </c>
      <c r="AD133" s="1021"/>
    </row>
    <row r="134" spans="3:32" s="350" customFormat="1" ht="11.85" customHeight="1" x14ac:dyDescent="0.2">
      <c r="D134" s="1015">
        <v>13</v>
      </c>
      <c r="E134" s="1016"/>
      <c r="F134" s="1017" t="str">
        <f>IF('3.1 Abrechnung-DATEN'!N167=0,"",'3.1 Abrechnung-DATEN'!N167)</f>
        <v/>
      </c>
      <c r="G134" s="1017"/>
      <c r="H134" s="1017"/>
      <c r="I134" s="1017"/>
      <c r="J134" s="1017"/>
      <c r="K134" s="1017"/>
      <c r="L134" s="1017"/>
      <c r="M134" s="1017"/>
      <c r="N134" s="1018">
        <f>'3.1 Abrechnung-DATEN'!U167</f>
        <v>0</v>
      </c>
      <c r="O134" s="1018"/>
      <c r="P134" s="1018"/>
      <c r="Q134" s="1018"/>
      <c r="R134" s="1019"/>
      <c r="S134" s="63"/>
      <c r="T134" s="64">
        <v>31</v>
      </c>
      <c r="U134" s="1017" t="str">
        <f>IF('3.1 Abrechnung-DATEN'!N185=0,"",'3.1 Abrechnung-DATEN'!N185)</f>
        <v/>
      </c>
      <c r="V134" s="1017"/>
      <c r="W134" s="1017"/>
      <c r="X134" s="1017"/>
      <c r="Y134" s="1017"/>
      <c r="Z134" s="1017"/>
      <c r="AA134" s="1017"/>
      <c r="AB134" s="1017"/>
      <c r="AC134" s="1020">
        <f>'3.1 Abrechnung-DATEN'!U185</f>
        <v>0</v>
      </c>
      <c r="AD134" s="1021"/>
    </row>
    <row r="135" spans="3:32" s="350" customFormat="1" ht="11.85" customHeight="1" x14ac:dyDescent="0.2">
      <c r="D135" s="1015">
        <v>14</v>
      </c>
      <c r="E135" s="1016"/>
      <c r="F135" s="1017" t="str">
        <f>IF('3.1 Abrechnung-DATEN'!N168=0,"",'3.1 Abrechnung-DATEN'!N168)</f>
        <v/>
      </c>
      <c r="G135" s="1017"/>
      <c r="H135" s="1017"/>
      <c r="I135" s="1017"/>
      <c r="J135" s="1017"/>
      <c r="K135" s="1017"/>
      <c r="L135" s="1017"/>
      <c r="M135" s="1017"/>
      <c r="N135" s="1018">
        <f>'3.1 Abrechnung-DATEN'!U168</f>
        <v>0</v>
      </c>
      <c r="O135" s="1018"/>
      <c r="P135" s="1018"/>
      <c r="Q135" s="1018"/>
      <c r="R135" s="1019"/>
      <c r="S135" s="63"/>
      <c r="T135" s="64">
        <v>32</v>
      </c>
      <c r="U135" s="1017" t="str">
        <f>IF('3.1 Abrechnung-DATEN'!N186=0,"",'3.1 Abrechnung-DATEN'!N186)</f>
        <v/>
      </c>
      <c r="V135" s="1017"/>
      <c r="W135" s="1017"/>
      <c r="X135" s="1017"/>
      <c r="Y135" s="1017"/>
      <c r="Z135" s="1017"/>
      <c r="AA135" s="1017"/>
      <c r="AB135" s="1017"/>
      <c r="AC135" s="1020">
        <f>'3.1 Abrechnung-DATEN'!U186</f>
        <v>0</v>
      </c>
      <c r="AD135" s="1021"/>
    </row>
    <row r="136" spans="3:32" s="350" customFormat="1" ht="11.85" customHeight="1" x14ac:dyDescent="0.2">
      <c r="D136" s="1015">
        <v>15</v>
      </c>
      <c r="E136" s="1016"/>
      <c r="F136" s="1017" t="str">
        <f>IF('3.1 Abrechnung-DATEN'!N169=0,"",'3.1 Abrechnung-DATEN'!N169)</f>
        <v/>
      </c>
      <c r="G136" s="1017"/>
      <c r="H136" s="1017"/>
      <c r="I136" s="1017"/>
      <c r="J136" s="1017"/>
      <c r="K136" s="1017"/>
      <c r="L136" s="1017"/>
      <c r="M136" s="1017"/>
      <c r="N136" s="1018">
        <f>'3.1 Abrechnung-DATEN'!U169</f>
        <v>0</v>
      </c>
      <c r="O136" s="1018"/>
      <c r="P136" s="1018"/>
      <c r="Q136" s="1018"/>
      <c r="R136" s="1019"/>
      <c r="S136" s="63"/>
      <c r="T136" s="64">
        <v>33</v>
      </c>
      <c r="U136" s="1017" t="str">
        <f>IF('3.1 Abrechnung-DATEN'!N187=0,"",'3.1 Abrechnung-DATEN'!N187)</f>
        <v/>
      </c>
      <c r="V136" s="1017"/>
      <c r="W136" s="1017"/>
      <c r="X136" s="1017"/>
      <c r="Y136" s="1017"/>
      <c r="Z136" s="1017"/>
      <c r="AA136" s="1017"/>
      <c r="AB136" s="1017"/>
      <c r="AC136" s="1020">
        <f>'3.1 Abrechnung-DATEN'!U187</f>
        <v>0</v>
      </c>
      <c r="AD136" s="1021"/>
    </row>
    <row r="137" spans="3:32" s="350" customFormat="1" ht="11.85" customHeight="1" x14ac:dyDescent="0.2">
      <c r="D137" s="1015">
        <v>16</v>
      </c>
      <c r="E137" s="1016"/>
      <c r="F137" s="1017" t="str">
        <f>IF('3.1 Abrechnung-DATEN'!N170=0,"",'3.1 Abrechnung-DATEN'!N170)</f>
        <v/>
      </c>
      <c r="G137" s="1017"/>
      <c r="H137" s="1017"/>
      <c r="I137" s="1017"/>
      <c r="J137" s="1017"/>
      <c r="K137" s="1017"/>
      <c r="L137" s="1017"/>
      <c r="M137" s="1017"/>
      <c r="N137" s="1018">
        <f>'3.1 Abrechnung-DATEN'!U170</f>
        <v>0</v>
      </c>
      <c r="O137" s="1018"/>
      <c r="P137" s="1018"/>
      <c r="Q137" s="1018"/>
      <c r="R137" s="1019"/>
      <c r="S137" s="63"/>
      <c r="T137" s="64">
        <v>34</v>
      </c>
      <c r="U137" s="1017" t="str">
        <f>IF('3.1 Abrechnung-DATEN'!N188=0,"",'3.1 Abrechnung-DATEN'!N188)</f>
        <v/>
      </c>
      <c r="V137" s="1017"/>
      <c r="W137" s="1017"/>
      <c r="X137" s="1017"/>
      <c r="Y137" s="1017"/>
      <c r="Z137" s="1017"/>
      <c r="AA137" s="1017"/>
      <c r="AB137" s="1017"/>
      <c r="AC137" s="1020">
        <f>'3.1 Abrechnung-DATEN'!U188</f>
        <v>0</v>
      </c>
      <c r="AD137" s="1021"/>
    </row>
    <row r="138" spans="3:32" s="350" customFormat="1" ht="11.85" customHeight="1" x14ac:dyDescent="0.2">
      <c r="D138" s="1015">
        <v>17</v>
      </c>
      <c r="E138" s="1016"/>
      <c r="F138" s="1017" t="str">
        <f>IF('3.1 Abrechnung-DATEN'!N171=0,"",'3.1 Abrechnung-DATEN'!N171)</f>
        <v/>
      </c>
      <c r="G138" s="1017"/>
      <c r="H138" s="1017"/>
      <c r="I138" s="1017"/>
      <c r="J138" s="1017"/>
      <c r="K138" s="1017"/>
      <c r="L138" s="1017"/>
      <c r="M138" s="1017"/>
      <c r="N138" s="1018">
        <f>'3.1 Abrechnung-DATEN'!U171</f>
        <v>0</v>
      </c>
      <c r="O138" s="1018"/>
      <c r="P138" s="1018"/>
      <c r="Q138" s="1018"/>
      <c r="R138" s="1019"/>
      <c r="S138" s="63"/>
      <c r="T138" s="64">
        <v>35</v>
      </c>
      <c r="U138" s="1017" t="str">
        <f>IF('3.1 Abrechnung-DATEN'!N189=0,"",'3.1 Abrechnung-DATEN'!N189)</f>
        <v/>
      </c>
      <c r="V138" s="1017"/>
      <c r="W138" s="1017"/>
      <c r="X138" s="1017"/>
      <c r="Y138" s="1017"/>
      <c r="Z138" s="1017"/>
      <c r="AA138" s="1017"/>
      <c r="AB138" s="1017"/>
      <c r="AC138" s="1020">
        <f>'3.1 Abrechnung-DATEN'!U189</f>
        <v>0</v>
      </c>
      <c r="AD138" s="1021"/>
    </row>
    <row r="139" spans="3:32" s="350" customFormat="1" ht="11.85" customHeight="1" x14ac:dyDescent="0.2">
      <c r="D139" s="1006">
        <v>18</v>
      </c>
      <c r="E139" s="1007"/>
      <c r="F139" s="1008" t="str">
        <f>IF('3.1 Abrechnung-DATEN'!N172=0,"",'3.1 Abrechnung-DATEN'!N172)</f>
        <v/>
      </c>
      <c r="G139" s="1008"/>
      <c r="H139" s="1008"/>
      <c r="I139" s="1008"/>
      <c r="J139" s="1008"/>
      <c r="K139" s="1008"/>
      <c r="L139" s="1008"/>
      <c r="M139" s="1008"/>
      <c r="N139" s="1009">
        <f>'3.1 Abrechnung-DATEN'!U172</f>
        <v>0</v>
      </c>
      <c r="O139" s="1009"/>
      <c r="P139" s="1009"/>
      <c r="Q139" s="1009"/>
      <c r="R139" s="1010"/>
      <c r="S139" s="65"/>
      <c r="T139" s="66">
        <v>36</v>
      </c>
      <c r="U139" s="1008" t="str">
        <f>IF('3.1 Abrechnung-DATEN'!N190=0,"",'3.1 Abrechnung-DATEN'!N190)</f>
        <v/>
      </c>
      <c r="V139" s="1008"/>
      <c r="W139" s="1008"/>
      <c r="X139" s="1008"/>
      <c r="Y139" s="1008"/>
      <c r="Z139" s="1008"/>
      <c r="AA139" s="1008"/>
      <c r="AB139" s="1008"/>
      <c r="AC139" s="1011">
        <f>'3.1 Abrechnung-DATEN'!U190</f>
        <v>0</v>
      </c>
      <c r="AD139" s="1012"/>
    </row>
    <row r="140" spans="3:32" s="350" customFormat="1" ht="3.75" customHeight="1" x14ac:dyDescent="0.2">
      <c r="D140" s="473"/>
      <c r="E140" s="473"/>
      <c r="F140" s="473"/>
      <c r="G140" s="473"/>
      <c r="H140" s="473"/>
      <c r="I140" s="473"/>
      <c r="J140" s="473"/>
      <c r="K140" s="473"/>
      <c r="L140" s="473"/>
      <c r="M140" s="473"/>
      <c r="N140" s="473"/>
      <c r="O140" s="473"/>
      <c r="P140" s="473"/>
      <c r="Q140" s="473"/>
      <c r="R140" s="473"/>
      <c r="S140" s="473"/>
      <c r="T140" s="473"/>
      <c r="U140" s="473"/>
      <c r="V140" s="473"/>
      <c r="W140" s="473"/>
      <c r="X140" s="473"/>
      <c r="Y140" s="473"/>
      <c r="Z140" s="473"/>
      <c r="AA140" s="473"/>
      <c r="AB140" s="473"/>
      <c r="AC140" s="473"/>
      <c r="AD140" s="54"/>
      <c r="AE140" s="54"/>
      <c r="AF140" s="54"/>
    </row>
    <row r="141" spans="3:32" s="350" customFormat="1" ht="12" customHeight="1" x14ac:dyDescent="0.2">
      <c r="D141" s="987" t="s">
        <v>196</v>
      </c>
      <c r="E141" s="987"/>
      <c r="F141" s="987"/>
      <c r="G141" s="987"/>
      <c r="H141" s="987"/>
      <c r="I141" s="987"/>
      <c r="J141" s="987"/>
      <c r="K141" s="987"/>
      <c r="L141" s="987"/>
      <c r="M141" s="987"/>
      <c r="N141" s="987"/>
      <c r="O141" s="987"/>
      <c r="P141" s="987"/>
      <c r="Q141" s="987"/>
      <c r="R141" s="987"/>
      <c r="S141" s="58"/>
      <c r="T141" s="473"/>
      <c r="U141" s="473"/>
      <c r="V141" s="473"/>
      <c r="W141" s="473"/>
      <c r="X141" s="473"/>
      <c r="Y141" s="473"/>
      <c r="Z141" s="473"/>
      <c r="AA141" s="473"/>
      <c r="AB141" s="473"/>
      <c r="AC141" s="1013">
        <f>'3.1 Abrechnung-DATEN'!AA152</f>
        <v>0</v>
      </c>
      <c r="AD141" s="1014"/>
      <c r="AE141" s="54"/>
      <c r="AF141" s="54"/>
    </row>
    <row r="142" spans="3:32" s="21" customFormat="1" ht="6" customHeight="1" x14ac:dyDescent="0.2">
      <c r="T142" s="467"/>
      <c r="U142" s="467"/>
      <c r="V142" s="467"/>
      <c r="W142" s="467"/>
      <c r="X142" s="467"/>
      <c r="Y142" s="467"/>
      <c r="Z142" s="467"/>
      <c r="AA142" s="467"/>
      <c r="AB142" s="467"/>
      <c r="AC142" s="467"/>
      <c r="AD142" s="41"/>
      <c r="AE142" s="41"/>
      <c r="AF142" s="41"/>
    </row>
    <row r="143" spans="3:32" s="350" customFormat="1" ht="12" customHeight="1" x14ac:dyDescent="0.2">
      <c r="C143" s="1003" t="s">
        <v>217</v>
      </c>
      <c r="D143" s="1003"/>
      <c r="E143" s="1003"/>
      <c r="F143" s="1003"/>
      <c r="G143" s="1003"/>
      <c r="H143" s="1003"/>
      <c r="I143" s="1003"/>
      <c r="J143" s="1003"/>
      <c r="K143" s="1003"/>
      <c r="L143" s="1003"/>
      <c r="M143" s="1003"/>
      <c r="N143" s="1003"/>
      <c r="O143" s="1003"/>
      <c r="P143" s="1003"/>
      <c r="Q143" s="1003"/>
      <c r="R143" s="1003"/>
      <c r="S143" s="475"/>
      <c r="T143" s="473"/>
      <c r="U143" s="473"/>
      <c r="V143" s="473"/>
      <c r="W143" s="473"/>
      <c r="X143" s="473"/>
      <c r="Y143" s="473"/>
      <c r="Z143" s="473"/>
      <c r="AA143" s="473"/>
      <c r="AB143" s="473"/>
      <c r="AC143" s="1004">
        <f>'3.1 Abrechnung-DATEN'!AA139-'3.1 Abrechnung-DATEN'!AA152</f>
        <v>0</v>
      </c>
      <c r="AD143" s="1005"/>
      <c r="AE143" s="54"/>
      <c r="AF143" s="54"/>
    </row>
    <row r="144" spans="3:32" s="21" customFormat="1" ht="13.5" customHeight="1" x14ac:dyDescent="0.2">
      <c r="D144" s="467"/>
      <c r="E144" s="467"/>
      <c r="F144" s="467"/>
      <c r="G144" s="467"/>
      <c r="H144" s="467"/>
      <c r="I144" s="467"/>
      <c r="J144" s="467"/>
      <c r="K144" s="467"/>
      <c r="L144" s="467"/>
      <c r="M144" s="467"/>
      <c r="N144" s="467"/>
      <c r="O144" s="467"/>
      <c r="P144" s="467"/>
      <c r="Q144" s="467"/>
      <c r="R144" s="467"/>
      <c r="S144" s="467"/>
      <c r="T144" s="467"/>
      <c r="U144" s="467"/>
      <c r="V144" s="467"/>
      <c r="W144" s="467"/>
      <c r="X144" s="467"/>
      <c r="Y144" s="467"/>
      <c r="Z144" s="467"/>
      <c r="AA144" s="467"/>
      <c r="AB144" s="467"/>
      <c r="AC144" s="467"/>
      <c r="AD144" s="41"/>
      <c r="AE144" s="41"/>
      <c r="AF144" s="41"/>
    </row>
    <row r="145" spans="2:36" s="21" customFormat="1" ht="11.25" customHeight="1" x14ac:dyDescent="0.2">
      <c r="C145" s="987" t="s">
        <v>218</v>
      </c>
      <c r="D145" s="987"/>
      <c r="E145" s="987"/>
      <c r="F145" s="987"/>
      <c r="G145" s="987"/>
      <c r="H145" s="987"/>
      <c r="I145" s="987"/>
      <c r="J145" s="987"/>
      <c r="K145" s="987"/>
      <c r="L145" s="987"/>
      <c r="M145" s="987"/>
      <c r="N145" s="987"/>
      <c r="O145" s="987"/>
      <c r="P145" s="987"/>
      <c r="Q145" s="987"/>
      <c r="R145" s="987"/>
      <c r="S145" s="987"/>
      <c r="T145" s="987"/>
      <c r="U145" s="987"/>
      <c r="V145" s="987"/>
      <c r="W145" s="987"/>
      <c r="X145" s="987"/>
      <c r="Y145" s="987"/>
      <c r="Z145" s="987"/>
      <c r="AA145" s="987"/>
      <c r="AB145" s="987"/>
      <c r="AC145" s="987"/>
      <c r="AD145" s="987"/>
      <c r="AE145" s="987"/>
      <c r="AF145" s="41"/>
      <c r="AG145" s="41"/>
      <c r="AH145" s="41"/>
      <c r="AI145" s="467"/>
      <c r="AJ145" s="467"/>
    </row>
    <row r="146" spans="2:36" s="21" customFormat="1" ht="15" customHeight="1" x14ac:dyDescent="0.2"/>
    <row r="147" spans="2:36" s="403" customFormat="1" ht="13.5" customHeight="1" x14ac:dyDescent="0.2">
      <c r="C147" s="988" t="str">
        <f>IF('3.1 Abrechnung-DATEN'!N35=0,"",'3.1 Abrechnung-DATEN'!N35)</f>
        <v/>
      </c>
      <c r="D147" s="988"/>
      <c r="E147" s="988"/>
      <c r="F147" s="988"/>
      <c r="G147" s="988"/>
      <c r="H147" s="988"/>
      <c r="I147" s="988"/>
      <c r="J147" s="988"/>
      <c r="K147" s="988"/>
      <c r="M147" s="989" t="str">
        <f>IF('3.1 Abrechnung-DATEN'!N37=0,"",'3.1 Abrechnung-DATEN'!N37)</f>
        <v/>
      </c>
      <c r="N147" s="988"/>
      <c r="O147" s="988"/>
      <c r="P147" s="988"/>
      <c r="R147" s="988"/>
      <c r="S147" s="988"/>
      <c r="T147" s="988"/>
      <c r="U147" s="988"/>
      <c r="V147" s="988"/>
      <c r="W147" s="988"/>
      <c r="X147" s="988"/>
      <c r="AA147" s="990" t="str">
        <f>IF('3.1 Abrechnung-DATEN'!N39=0,"",'3.1 Abrechnung-DATEN'!N39)</f>
        <v/>
      </c>
      <c r="AB147" s="990"/>
      <c r="AC147" s="990"/>
      <c r="AD147" s="990"/>
      <c r="AE147" s="990"/>
      <c r="AF147" s="350"/>
    </row>
    <row r="148" spans="2:36" s="53" customFormat="1" ht="11.25" customHeight="1" x14ac:dyDescent="0.2">
      <c r="C148" s="995" t="s">
        <v>7</v>
      </c>
      <c r="D148" s="995"/>
      <c r="E148" s="995"/>
      <c r="F148" s="995"/>
      <c r="G148" s="995"/>
      <c r="H148" s="995"/>
      <c r="I148" s="995"/>
      <c r="J148" s="995"/>
      <c r="K148" s="995"/>
      <c r="M148" s="995" t="s">
        <v>8</v>
      </c>
      <c r="N148" s="995"/>
      <c r="O148" s="995"/>
      <c r="P148" s="995"/>
      <c r="Q148" s="539"/>
      <c r="R148" s="995" t="s">
        <v>11</v>
      </c>
      <c r="S148" s="995"/>
      <c r="T148" s="995"/>
      <c r="U148" s="995"/>
      <c r="V148" s="995"/>
      <c r="W148" s="995"/>
      <c r="X148" s="995"/>
      <c r="AA148" s="995" t="s">
        <v>364</v>
      </c>
      <c r="AB148" s="995"/>
      <c r="AC148" s="995"/>
      <c r="AD148" s="995"/>
      <c r="AE148" s="995"/>
      <c r="AF148" s="540"/>
    </row>
    <row r="149" spans="2:36" s="21" customFormat="1" ht="6" customHeight="1" x14ac:dyDescent="0.2">
      <c r="B149" s="20"/>
      <c r="C149" s="20"/>
      <c r="D149" s="20"/>
      <c r="E149" s="20"/>
      <c r="F149" s="20"/>
      <c r="G149" s="20"/>
      <c r="H149" s="20"/>
      <c r="I149" s="20"/>
      <c r="J149" s="20"/>
      <c r="K149" s="20"/>
      <c r="L149" s="20"/>
      <c r="M149" s="20"/>
      <c r="N149" s="20"/>
      <c r="O149" s="20"/>
      <c r="P149" s="20"/>
    </row>
  </sheetData>
  <sheetProtection algorithmName="SHA-512" hashValue="ZhyrIqa9uYPmharOK3RFJi70kujdApl80hlYRGUMns2d5CovlRmbgFH2524F0Azdir9XN5bTYIjDkcqo5AgBOQ==" saltValue="elhdi+O45ge6gsxPSvpEzg==" spinCount="100000" sheet="1" objects="1" scenarios="1" selectLockedCells="1" selectUnlockedCells="1"/>
  <mergeCells count="259">
    <mergeCell ref="C22:L22"/>
    <mergeCell ref="W22:AA22"/>
    <mergeCell ref="AB22:AE22"/>
    <mergeCell ref="M22:U22"/>
    <mergeCell ref="C89:L89"/>
    <mergeCell ref="M89:U89"/>
    <mergeCell ref="W89:AA89"/>
    <mergeCell ref="AB89:AE89"/>
    <mergeCell ref="C2:K6"/>
    <mergeCell ref="T3:W3"/>
    <mergeCell ref="T4:W4"/>
    <mergeCell ref="T5:W5"/>
    <mergeCell ref="T6:W6"/>
    <mergeCell ref="T7:W7"/>
    <mergeCell ref="T8:W8"/>
    <mergeCell ref="T9:W9"/>
    <mergeCell ref="X2:AE2"/>
    <mergeCell ref="X8:AA8"/>
    <mergeCell ref="AB8:AE8"/>
    <mergeCell ref="X7:Z7"/>
    <mergeCell ref="AA7:AE7"/>
    <mergeCell ref="F27:AE27"/>
    <mergeCell ref="F29:AE29"/>
    <mergeCell ref="T10:W10"/>
    <mergeCell ref="T12:W12"/>
    <mergeCell ref="T13:W13"/>
    <mergeCell ref="T14:W14"/>
    <mergeCell ref="X12:AE12"/>
    <mergeCell ref="X13:AE13"/>
    <mergeCell ref="X14:AE14"/>
    <mergeCell ref="C17:AE17"/>
    <mergeCell ref="C19:Q19"/>
    <mergeCell ref="AD19:AE19"/>
    <mergeCell ref="V19:W19"/>
    <mergeCell ref="Y19:AA19"/>
    <mergeCell ref="C11:Q11"/>
    <mergeCell ref="C12:Q12"/>
    <mergeCell ref="C13:Q13"/>
    <mergeCell ref="C14:F14"/>
    <mergeCell ref="G14:Q14"/>
    <mergeCell ref="AC20:AE20"/>
    <mergeCell ref="C53:AD53"/>
    <mergeCell ref="C47:AD47"/>
    <mergeCell ref="K33:Q34"/>
    <mergeCell ref="V33:AE34"/>
    <mergeCell ref="D34:E34"/>
    <mergeCell ref="F34:G34"/>
    <mergeCell ref="H34:I34"/>
    <mergeCell ref="D36:F36"/>
    <mergeCell ref="K36:Q37"/>
    <mergeCell ref="V36:AE37"/>
    <mergeCell ref="H36:I36"/>
    <mergeCell ref="D33:E33"/>
    <mergeCell ref="F33:G33"/>
    <mergeCell ref="H33:I33"/>
    <mergeCell ref="K39:Q40"/>
    <mergeCell ref="V39:AE40"/>
    <mergeCell ref="K42:Q43"/>
    <mergeCell ref="K45:R45"/>
    <mergeCell ref="F49:Q49"/>
    <mergeCell ref="AC49:AD49"/>
    <mergeCell ref="H39:I39"/>
    <mergeCell ref="H42:I42"/>
    <mergeCell ref="T45:AE45"/>
    <mergeCell ref="E99:M99"/>
    <mergeCell ref="Y99:AA99"/>
    <mergeCell ref="AC99:AD99"/>
    <mergeCell ref="E100:M100"/>
    <mergeCell ref="Y100:AA100"/>
    <mergeCell ref="AC100:AD100"/>
    <mergeCell ref="N99:V99"/>
    <mergeCell ref="N100:V100"/>
    <mergeCell ref="C86:Q86"/>
    <mergeCell ref="C92:H92"/>
    <mergeCell ref="Y95:AA95"/>
    <mergeCell ref="AC95:AD95"/>
    <mergeCell ref="E97:R97"/>
    <mergeCell ref="Y97:AA97"/>
    <mergeCell ref="AC97:AD97"/>
    <mergeCell ref="V86:W86"/>
    <mergeCell ref="Y86:AA86"/>
    <mergeCell ref="AD86:AE86"/>
    <mergeCell ref="AC87:AE87"/>
    <mergeCell ref="E103:M103"/>
    <mergeCell ref="Y103:AA103"/>
    <mergeCell ref="AC103:AD103"/>
    <mergeCell ref="E107:O107"/>
    <mergeCell ref="Q107:AA107"/>
    <mergeCell ref="AC107:AD107"/>
    <mergeCell ref="N103:V103"/>
    <mergeCell ref="E101:M101"/>
    <mergeCell ref="Y101:AA101"/>
    <mergeCell ref="AC101:AD101"/>
    <mergeCell ref="E102:M102"/>
    <mergeCell ref="Y102:AA102"/>
    <mergeCell ref="AC102:AD102"/>
    <mergeCell ref="N101:V101"/>
    <mergeCell ref="N102:V102"/>
    <mergeCell ref="E113:O113"/>
    <mergeCell ref="Q113:AA113"/>
    <mergeCell ref="AC113:AD113"/>
    <mergeCell ref="AC115:AD115"/>
    <mergeCell ref="C117:H117"/>
    <mergeCell ref="E108:O108"/>
    <mergeCell ref="Q108:AA108"/>
    <mergeCell ref="AC108:AD108"/>
    <mergeCell ref="E112:O112"/>
    <mergeCell ref="Q112:AA112"/>
    <mergeCell ref="AC112:AD112"/>
    <mergeCell ref="D115:AA115"/>
    <mergeCell ref="D121:E121"/>
    <mergeCell ref="F121:M121"/>
    <mergeCell ref="N121:R121"/>
    <mergeCell ref="U121:AB121"/>
    <mergeCell ref="AC121:AD121"/>
    <mergeCell ref="D122:E122"/>
    <mergeCell ref="F122:M122"/>
    <mergeCell ref="N122:R122"/>
    <mergeCell ref="U122:AB122"/>
    <mergeCell ref="AC122:AD122"/>
    <mergeCell ref="D123:E123"/>
    <mergeCell ref="F123:M123"/>
    <mergeCell ref="N123:R123"/>
    <mergeCell ref="U123:AB123"/>
    <mergeCell ref="AC123:AD123"/>
    <mergeCell ref="D124:E124"/>
    <mergeCell ref="F124:M124"/>
    <mergeCell ref="N124:R124"/>
    <mergeCell ref="U124:AB124"/>
    <mergeCell ref="AC124:AD124"/>
    <mergeCell ref="D125:E125"/>
    <mergeCell ref="F125:M125"/>
    <mergeCell ref="N125:R125"/>
    <mergeCell ref="U125:AB125"/>
    <mergeCell ref="AC125:AD125"/>
    <mergeCell ref="D126:E126"/>
    <mergeCell ref="F126:M126"/>
    <mergeCell ref="N126:R126"/>
    <mergeCell ref="U126:AB126"/>
    <mergeCell ref="AC126:AD126"/>
    <mergeCell ref="D127:E127"/>
    <mergeCell ref="F127:M127"/>
    <mergeCell ref="N127:R127"/>
    <mergeCell ref="U127:AB127"/>
    <mergeCell ref="AC127:AD127"/>
    <mergeCell ref="D128:E128"/>
    <mergeCell ref="F128:M128"/>
    <mergeCell ref="N128:R128"/>
    <mergeCell ref="U128:AB128"/>
    <mergeCell ref="AC128:AD128"/>
    <mergeCell ref="D129:E129"/>
    <mergeCell ref="F129:M129"/>
    <mergeCell ref="N129:R129"/>
    <mergeCell ref="U129:AB129"/>
    <mergeCell ref="AC129:AD129"/>
    <mergeCell ref="D130:E130"/>
    <mergeCell ref="F130:M130"/>
    <mergeCell ref="N130:R130"/>
    <mergeCell ref="U130:AB130"/>
    <mergeCell ref="AC130:AD130"/>
    <mergeCell ref="D131:E131"/>
    <mergeCell ref="F131:M131"/>
    <mergeCell ref="N131:R131"/>
    <mergeCell ref="U131:AB131"/>
    <mergeCell ref="AC131:AD131"/>
    <mergeCell ref="D132:E132"/>
    <mergeCell ref="F132:M132"/>
    <mergeCell ref="N132:R132"/>
    <mergeCell ref="U132:AB132"/>
    <mergeCell ref="AC132:AD132"/>
    <mergeCell ref="D133:E133"/>
    <mergeCell ref="F133:M133"/>
    <mergeCell ref="N133:R133"/>
    <mergeCell ref="U133:AB133"/>
    <mergeCell ref="AC133:AD133"/>
    <mergeCell ref="D134:E134"/>
    <mergeCell ref="F134:M134"/>
    <mergeCell ref="N134:R134"/>
    <mergeCell ref="U134:AB134"/>
    <mergeCell ref="AC134:AD134"/>
    <mergeCell ref="D135:E135"/>
    <mergeCell ref="F135:M135"/>
    <mergeCell ref="N135:R135"/>
    <mergeCell ref="U135:AB135"/>
    <mergeCell ref="AC135:AD135"/>
    <mergeCell ref="D136:E136"/>
    <mergeCell ref="F136:M136"/>
    <mergeCell ref="N136:R136"/>
    <mergeCell ref="U136:AB136"/>
    <mergeCell ref="AC136:AD136"/>
    <mergeCell ref="D139:E139"/>
    <mergeCell ref="F139:M139"/>
    <mergeCell ref="N139:R139"/>
    <mergeCell ref="U139:AB139"/>
    <mergeCell ref="AC139:AD139"/>
    <mergeCell ref="D141:R141"/>
    <mergeCell ref="AC141:AD141"/>
    <mergeCell ref="D137:E137"/>
    <mergeCell ref="F137:M137"/>
    <mergeCell ref="N137:R137"/>
    <mergeCell ref="U137:AB137"/>
    <mergeCell ref="AC137:AD137"/>
    <mergeCell ref="D138:E138"/>
    <mergeCell ref="F138:M138"/>
    <mergeCell ref="N138:R138"/>
    <mergeCell ref="U138:AB138"/>
    <mergeCell ref="AC138:AD138"/>
    <mergeCell ref="C148:K148"/>
    <mergeCell ref="M148:P148"/>
    <mergeCell ref="R148:X148"/>
    <mergeCell ref="C143:R143"/>
    <mergeCell ref="AC143:AD143"/>
    <mergeCell ref="C145:AE145"/>
    <mergeCell ref="C147:K147"/>
    <mergeCell ref="M147:P147"/>
    <mergeCell ref="R147:X147"/>
    <mergeCell ref="AA147:AE147"/>
    <mergeCell ref="AA148:AE148"/>
    <mergeCell ref="C83:AE83"/>
    <mergeCell ref="C84:AE84"/>
    <mergeCell ref="C74:K74"/>
    <mergeCell ref="M74:P74"/>
    <mergeCell ref="R74:X74"/>
    <mergeCell ref="C77:K81"/>
    <mergeCell ref="T78:W78"/>
    <mergeCell ref="T79:W79"/>
    <mergeCell ref="T80:W80"/>
    <mergeCell ref="T81:W81"/>
    <mergeCell ref="X77:AE77"/>
    <mergeCell ref="X78:AE78"/>
    <mergeCell ref="X79:AE79"/>
    <mergeCell ref="X80:AE80"/>
    <mergeCell ref="AA74:AE74"/>
    <mergeCell ref="X81:Z81"/>
    <mergeCell ref="AA81:AE81"/>
    <mergeCell ref="B2:B6"/>
    <mergeCell ref="C9:Q9"/>
    <mergeCell ref="B77:B81"/>
    <mergeCell ref="X3:AE3"/>
    <mergeCell ref="X4:AE4"/>
    <mergeCell ref="X5:AE5"/>
    <mergeCell ref="X6:AE6"/>
    <mergeCell ref="X9:AE9"/>
    <mergeCell ref="X10:AE10"/>
    <mergeCell ref="X11:AE11"/>
    <mergeCell ref="F58:AE60"/>
    <mergeCell ref="F67:AE69"/>
    <mergeCell ref="F64:AE66"/>
    <mergeCell ref="C71:AE71"/>
    <mergeCell ref="C73:K73"/>
    <mergeCell ref="M73:P73"/>
    <mergeCell ref="R73:X73"/>
    <mergeCell ref="AA73:AE73"/>
    <mergeCell ref="F50:Q50"/>
    <mergeCell ref="AC50:AD50"/>
    <mergeCell ref="F51:Q51"/>
    <mergeCell ref="AC51:AD51"/>
    <mergeCell ref="F55:AE57"/>
    <mergeCell ref="F61:AE63"/>
  </mergeCells>
  <conditionalFormatting sqref="F27">
    <cfRule type="expression" dxfId="12" priority="2">
      <formula>#REF!="x"</formula>
    </cfRule>
  </conditionalFormatting>
  <conditionalFormatting sqref="F28 F104:F106 F144">
    <cfRule type="expression" dxfId="11" priority="21">
      <formula>#REF!="x"</formula>
    </cfRule>
  </conditionalFormatting>
  <conditionalFormatting sqref="F94 F97:F98 F116">
    <cfRule type="expression" dxfId="10" priority="9">
      <formula>#REF!="x"</formula>
    </cfRule>
  </conditionalFormatting>
  <conditionalFormatting sqref="F109:F111">
    <cfRule type="expression" dxfId="9" priority="8">
      <formula>#REF!="x"</formula>
    </cfRule>
  </conditionalFormatting>
  <conditionalFormatting sqref="F114">
    <cfRule type="expression" dxfId="8" priority="7">
      <formula>#REF!="x"</formula>
    </cfRule>
  </conditionalFormatting>
  <conditionalFormatting sqref="F119:F140">
    <cfRule type="expression" dxfId="7" priority="1">
      <formula>#REF!="x"</formula>
    </cfRule>
  </conditionalFormatting>
  <conditionalFormatting sqref="K33">
    <cfRule type="expression" dxfId="6" priority="16">
      <formula>#REF!="x"</formula>
    </cfRule>
  </conditionalFormatting>
  <conditionalFormatting sqref="K36">
    <cfRule type="expression" dxfId="5" priority="15">
      <formula>#REF!="x"</formula>
    </cfRule>
  </conditionalFormatting>
  <conditionalFormatting sqref="K39">
    <cfRule type="expression" dxfId="4" priority="10">
      <formula>#REF!="x"</formula>
    </cfRule>
  </conditionalFormatting>
  <conditionalFormatting sqref="K42">
    <cfRule type="expression" dxfId="3" priority="12">
      <formula>#REF!="x"</formula>
    </cfRule>
  </conditionalFormatting>
  <conditionalFormatting sqref="V33">
    <cfRule type="expression" dxfId="2" priority="14">
      <formula>#REF!="x"</formula>
    </cfRule>
  </conditionalFormatting>
  <conditionalFormatting sqref="V36">
    <cfRule type="expression" dxfId="1" priority="13">
      <formula>#REF!="x"</formula>
    </cfRule>
  </conditionalFormatting>
  <conditionalFormatting sqref="V39">
    <cfRule type="expression" dxfId="0" priority="11">
      <formula>#REF!="x"</formula>
    </cfRule>
  </conditionalFormatting>
  <pageMargins left="0.78740157480314965" right="0.39370078740157483" top="0.39370078740157483" bottom="0.59055118110236227" header="0.39370078740157483" footer="0.39370078740157483"/>
  <pageSetup paperSize="9" orientation="portrait" r:id="rId1"/>
  <headerFooter>
    <oddFooter>&amp;R&amp;7Richtlinie A - Abrechnung</oddFooter>
  </headerFooter>
  <rowBreaks count="1" manualBreakCount="1">
    <brk id="7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004DD-92A1-440E-9A38-EFB7D500D560}">
  <sheetPr>
    <tabColor theme="1"/>
  </sheetPr>
  <dimension ref="A1:AMF22"/>
  <sheetViews>
    <sheetView topLeftCell="B1" zoomScale="120" zoomScaleNormal="120" workbookViewId="0">
      <selection activeCell="B2" sqref="B2"/>
    </sheetView>
  </sheetViews>
  <sheetFormatPr baseColWidth="10" defaultColWidth="10.875" defaultRowHeight="18" x14ac:dyDescent="0.25"/>
  <cols>
    <col min="1" max="1" width="12" style="13" customWidth="1"/>
    <col min="2" max="2" width="28.625" style="5" customWidth="1"/>
    <col min="3" max="3" width="13.75" style="5" customWidth="1"/>
    <col min="4" max="4" width="23.375" style="5" customWidth="1"/>
    <col min="5" max="5" width="46.625" style="5" customWidth="1"/>
    <col min="6" max="6" width="28.25" style="5" customWidth="1"/>
    <col min="7" max="7" width="22.125" style="5" customWidth="1"/>
    <col min="8" max="8" width="9.25" style="5" customWidth="1"/>
    <col min="9" max="9" width="13.125" style="5" customWidth="1"/>
    <col min="10" max="10" width="35" style="5" customWidth="1"/>
    <col min="11" max="11" width="32.625" style="5" customWidth="1"/>
    <col min="12" max="12" width="32.125" style="5" customWidth="1"/>
    <col min="13" max="16384" width="10.875" style="5"/>
  </cols>
  <sheetData>
    <row r="1" spans="1:12" ht="20.100000000000001" customHeight="1" x14ac:dyDescent="0.25">
      <c r="A1" s="1059" t="s">
        <v>129</v>
      </c>
      <c r="B1" s="2" t="s">
        <v>130</v>
      </c>
      <c r="C1" s="3" t="s">
        <v>131</v>
      </c>
      <c r="D1" s="3" t="s">
        <v>132</v>
      </c>
      <c r="E1" s="3" t="s">
        <v>133</v>
      </c>
      <c r="F1" s="3" t="s">
        <v>27</v>
      </c>
      <c r="G1" s="3" t="s">
        <v>134</v>
      </c>
      <c r="H1" s="4" t="s">
        <v>28</v>
      </c>
      <c r="I1" s="3" t="s">
        <v>7</v>
      </c>
      <c r="J1" s="3" t="s">
        <v>18</v>
      </c>
      <c r="K1" s="3" t="s">
        <v>135</v>
      </c>
      <c r="L1" s="3" t="s">
        <v>286</v>
      </c>
    </row>
    <row r="2" spans="1:12" s="6" customFormat="1" ht="20.100000000000001" customHeight="1" x14ac:dyDescent="0.2">
      <c r="A2" s="1059"/>
      <c r="B2" s="621" t="s">
        <v>142</v>
      </c>
      <c r="C2" s="6" t="s">
        <v>142</v>
      </c>
      <c r="D2" s="6" t="s">
        <v>445</v>
      </c>
      <c r="E2" s="6" t="s">
        <v>444</v>
      </c>
      <c r="G2" s="6" t="s">
        <v>443</v>
      </c>
      <c r="H2" s="7">
        <v>65719</v>
      </c>
      <c r="I2" s="6" t="s">
        <v>159</v>
      </c>
      <c r="J2" s="6" t="s">
        <v>442</v>
      </c>
      <c r="K2" s="6" t="s">
        <v>453</v>
      </c>
      <c r="L2" s="6" t="s">
        <v>315</v>
      </c>
    </row>
    <row r="3" spans="1:12" s="6" customFormat="1" ht="20.100000000000001" customHeight="1" x14ac:dyDescent="0.2">
      <c r="A3" s="1059"/>
      <c r="B3" s="621" t="s">
        <v>138</v>
      </c>
      <c r="C3" s="6" t="s">
        <v>139</v>
      </c>
      <c r="E3" s="6" t="s">
        <v>140</v>
      </c>
      <c r="G3" s="6" t="s">
        <v>225</v>
      </c>
      <c r="H3" s="7">
        <v>65824</v>
      </c>
      <c r="I3" s="6" t="s">
        <v>137</v>
      </c>
      <c r="J3" s="6" t="s">
        <v>245</v>
      </c>
      <c r="K3" s="6" t="s">
        <v>245</v>
      </c>
      <c r="L3" s="6" t="s">
        <v>229</v>
      </c>
    </row>
    <row r="4" spans="1:12" s="6" customFormat="1" ht="20.100000000000001" customHeight="1" x14ac:dyDescent="0.2">
      <c r="A4" s="1059"/>
      <c r="B4" s="402" t="s">
        <v>368</v>
      </c>
      <c r="C4" s="6" t="s">
        <v>136</v>
      </c>
      <c r="D4" s="6" t="s">
        <v>226</v>
      </c>
      <c r="E4" s="6" t="s">
        <v>227</v>
      </c>
      <c r="F4" s="6" t="s">
        <v>228</v>
      </c>
      <c r="G4" s="6" t="s">
        <v>363</v>
      </c>
      <c r="H4" s="7">
        <v>65824</v>
      </c>
      <c r="I4" s="6" t="s">
        <v>137</v>
      </c>
      <c r="J4" s="6" t="s">
        <v>380</v>
      </c>
      <c r="K4" s="6" t="s">
        <v>245</v>
      </c>
      <c r="L4" s="6" t="s">
        <v>245</v>
      </c>
    </row>
    <row r="5" spans="1:12" s="6" customFormat="1" ht="20.100000000000001" customHeight="1" x14ac:dyDescent="0.2">
      <c r="A5" s="1059"/>
      <c r="B5" s="6" t="s">
        <v>367</v>
      </c>
      <c r="C5" s="6" t="s">
        <v>148</v>
      </c>
      <c r="E5" s="6" t="s">
        <v>149</v>
      </c>
      <c r="G5" s="6" t="s">
        <v>150</v>
      </c>
      <c r="H5" s="7">
        <v>65779</v>
      </c>
      <c r="I5" s="6" t="s">
        <v>147</v>
      </c>
      <c r="J5" s="6" t="s">
        <v>245</v>
      </c>
      <c r="K5" s="6" t="s">
        <v>245</v>
      </c>
      <c r="L5" s="6" t="s">
        <v>245</v>
      </c>
    </row>
    <row r="6" spans="1:12" s="6" customFormat="1" ht="20.100000000000001" customHeight="1" x14ac:dyDescent="0.2">
      <c r="A6" s="1059"/>
      <c r="B6" s="402" t="s">
        <v>143</v>
      </c>
      <c r="C6" s="6" t="s">
        <v>144</v>
      </c>
      <c r="D6" s="6" t="s">
        <v>145</v>
      </c>
      <c r="E6" s="6" t="s">
        <v>146</v>
      </c>
      <c r="F6" s="6" t="s">
        <v>313</v>
      </c>
      <c r="G6" s="6" t="s">
        <v>314</v>
      </c>
      <c r="H6" s="7">
        <v>65830</v>
      </c>
      <c r="I6" s="6" t="s">
        <v>167</v>
      </c>
      <c r="J6" s="6" t="s">
        <v>437</v>
      </c>
      <c r="K6" s="6" t="s">
        <v>453</v>
      </c>
      <c r="L6" s="6" t="s">
        <v>315</v>
      </c>
    </row>
    <row r="7" spans="1:12" s="6" customFormat="1" ht="20.100000000000001" customHeight="1" x14ac:dyDescent="0.2">
      <c r="A7" s="1059"/>
      <c r="B7" s="6" t="s">
        <v>366</v>
      </c>
      <c r="C7" s="6" t="s">
        <v>151</v>
      </c>
      <c r="D7" s="6" t="s">
        <v>152</v>
      </c>
      <c r="E7" s="6" t="s">
        <v>153</v>
      </c>
      <c r="G7" s="6" t="s">
        <v>154</v>
      </c>
      <c r="H7" s="7">
        <v>65812</v>
      </c>
      <c r="I7" s="6" t="s">
        <v>155</v>
      </c>
      <c r="J7" s="6" t="s">
        <v>245</v>
      </c>
      <c r="K7" s="6" t="s">
        <v>245</v>
      </c>
      <c r="L7" s="6" t="s">
        <v>245</v>
      </c>
    </row>
    <row r="8" spans="1:12" s="6" customFormat="1" ht="20.100000000000001" customHeight="1" x14ac:dyDescent="0.2">
      <c r="A8" s="1059"/>
      <c r="B8" s="6" t="s">
        <v>369</v>
      </c>
      <c r="C8" s="6" t="s">
        <v>156</v>
      </c>
      <c r="E8" s="6" t="s">
        <v>157</v>
      </c>
      <c r="G8" s="6" t="s">
        <v>158</v>
      </c>
      <c r="H8" s="7">
        <v>65719</v>
      </c>
      <c r="I8" s="6" t="s">
        <v>159</v>
      </c>
      <c r="J8" s="6" t="s">
        <v>245</v>
      </c>
      <c r="K8" s="6" t="s">
        <v>245</v>
      </c>
      <c r="L8" s="6" t="s">
        <v>245</v>
      </c>
    </row>
    <row r="9" spans="1:12" s="6" customFormat="1" ht="20.100000000000001" customHeight="1" x14ac:dyDescent="0.2">
      <c r="A9" s="1059"/>
      <c r="B9" s="6" t="s">
        <v>370</v>
      </c>
      <c r="C9" s="6" t="s">
        <v>160</v>
      </c>
      <c r="E9" s="6" t="s">
        <v>161</v>
      </c>
      <c r="G9" s="6" t="s">
        <v>162</v>
      </c>
      <c r="H9" s="7">
        <v>65719</v>
      </c>
      <c r="I9" s="6" t="s">
        <v>159</v>
      </c>
      <c r="J9" s="6" t="s">
        <v>245</v>
      </c>
      <c r="K9" s="6" t="s">
        <v>245</v>
      </c>
      <c r="L9" s="6" t="s">
        <v>245</v>
      </c>
    </row>
    <row r="10" spans="1:12" s="6" customFormat="1" ht="20.100000000000001" customHeight="1" x14ac:dyDescent="0.2">
      <c r="A10" s="1059"/>
      <c r="B10" s="402" t="s">
        <v>163</v>
      </c>
      <c r="C10" s="6" t="s">
        <v>164</v>
      </c>
      <c r="D10" s="6" t="s">
        <v>165</v>
      </c>
      <c r="E10" s="6" t="s">
        <v>262</v>
      </c>
      <c r="G10" s="6" t="s">
        <v>166</v>
      </c>
      <c r="H10" s="7">
        <v>65830</v>
      </c>
      <c r="I10" s="6" t="s">
        <v>167</v>
      </c>
      <c r="J10" s="6" t="s">
        <v>378</v>
      </c>
      <c r="K10" s="6" t="s">
        <v>453</v>
      </c>
      <c r="L10" s="6" t="s">
        <v>315</v>
      </c>
    </row>
    <row r="11" spans="1:12" s="6" customFormat="1" ht="20.100000000000001" customHeight="1" x14ac:dyDescent="0.2">
      <c r="A11" s="1059"/>
      <c r="B11" s="6" t="s">
        <v>168</v>
      </c>
      <c r="C11" s="6" t="s">
        <v>169</v>
      </c>
      <c r="E11" s="6" t="s">
        <v>170</v>
      </c>
      <c r="G11" s="6" t="s">
        <v>171</v>
      </c>
      <c r="H11" s="7">
        <v>65719</v>
      </c>
      <c r="I11" s="6" t="s">
        <v>159</v>
      </c>
      <c r="J11" s="6" t="s">
        <v>245</v>
      </c>
      <c r="K11" s="6" t="s">
        <v>245</v>
      </c>
      <c r="L11" s="6" t="s">
        <v>245</v>
      </c>
    </row>
    <row r="12" spans="1:12" s="6" customFormat="1" ht="20.100000000000001" customHeight="1" x14ac:dyDescent="0.2">
      <c r="A12" s="1059"/>
      <c r="B12" s="6" t="s">
        <v>172</v>
      </c>
      <c r="C12" s="6" t="s">
        <v>173</v>
      </c>
      <c r="D12" s="6" t="s">
        <v>174</v>
      </c>
      <c r="E12" s="6" t="s">
        <v>175</v>
      </c>
      <c r="G12" s="6" t="s">
        <v>141</v>
      </c>
      <c r="H12" s="7">
        <v>65824</v>
      </c>
      <c r="I12" s="6" t="s">
        <v>137</v>
      </c>
      <c r="J12" s="6" t="s">
        <v>245</v>
      </c>
      <c r="K12" s="6" t="s">
        <v>245</v>
      </c>
      <c r="L12" s="6" t="s">
        <v>245</v>
      </c>
    </row>
    <row r="13" spans="1:12" s="6" customFormat="1" ht="20.100000000000001" customHeight="1" x14ac:dyDescent="0.2">
      <c r="A13" s="1059"/>
      <c r="B13" s="402" t="s">
        <v>39</v>
      </c>
      <c r="C13" s="6" t="s">
        <v>176</v>
      </c>
      <c r="E13" s="6" t="s">
        <v>177</v>
      </c>
      <c r="G13" s="6" t="s">
        <v>19</v>
      </c>
      <c r="H13" s="7">
        <v>65719</v>
      </c>
      <c r="I13" s="6" t="s">
        <v>159</v>
      </c>
      <c r="J13" s="6" t="s">
        <v>379</v>
      </c>
      <c r="K13" s="6" t="s">
        <v>454</v>
      </c>
      <c r="L13" s="6" t="s">
        <v>315</v>
      </c>
    </row>
    <row r="14" spans="1:12" s="6" customFormat="1" ht="20.100000000000001" customHeight="1" x14ac:dyDescent="0.2">
      <c r="A14" s="1059"/>
      <c r="B14" s="524">
        <v>0</v>
      </c>
      <c r="H14" s="7"/>
      <c r="K14" s="6" t="s">
        <v>245</v>
      </c>
      <c r="L14" s="6" t="s">
        <v>245</v>
      </c>
    </row>
    <row r="15" spans="1:12" s="9" customFormat="1" ht="16.5" customHeight="1" x14ac:dyDescent="0.2">
      <c r="A15" s="8"/>
    </row>
    <row r="16" spans="1:12" s="9" customFormat="1" ht="16.5" customHeight="1" x14ac:dyDescent="0.2">
      <c r="A16" s="10" t="s">
        <v>178</v>
      </c>
      <c r="B16" s="11">
        <v>2026</v>
      </c>
    </row>
    <row r="17" spans="1:1020" s="9" customFormat="1" ht="16.5" customHeight="1" x14ac:dyDescent="0.2">
      <c r="A17" s="10" t="s">
        <v>179</v>
      </c>
      <c r="B17" s="12" t="s">
        <v>439</v>
      </c>
    </row>
    <row r="18" spans="1:1020" ht="16.5" customHeight="1" x14ac:dyDescent="0.25">
      <c r="B18" s="14"/>
      <c r="C18" s="14"/>
      <c r="D18" s="14"/>
      <c r="E18" s="14"/>
      <c r="F18" s="14"/>
      <c r="G18" s="14"/>
      <c r="H18" s="14"/>
      <c r="I18" s="14"/>
      <c r="J18" s="14"/>
      <c r="K18" s="682"/>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c r="IW18" s="14"/>
      <c r="IX18" s="14"/>
      <c r="IY18" s="14"/>
      <c r="IZ18" s="14"/>
      <c r="JA18" s="14"/>
      <c r="JB18" s="14"/>
      <c r="JC18" s="14"/>
      <c r="JD18" s="14"/>
      <c r="JE18" s="14"/>
      <c r="JF18" s="14"/>
      <c r="JG18" s="14"/>
      <c r="JH18" s="14"/>
      <c r="JI18" s="14"/>
      <c r="JJ18" s="14"/>
      <c r="JK18" s="14"/>
      <c r="JL18" s="14"/>
      <c r="JM18" s="14"/>
      <c r="JN18" s="14"/>
      <c r="JO18" s="14"/>
      <c r="JP18" s="14"/>
      <c r="JQ18" s="14"/>
      <c r="JR18" s="14"/>
      <c r="JS18" s="14"/>
      <c r="JT18" s="14"/>
      <c r="JU18" s="14"/>
      <c r="JV18" s="14"/>
      <c r="JW18" s="14"/>
      <c r="JX18" s="14"/>
      <c r="JY18" s="14"/>
      <c r="JZ18" s="14"/>
      <c r="KA18" s="14"/>
      <c r="KB18" s="14"/>
      <c r="KC18" s="14"/>
      <c r="KD18" s="14"/>
      <c r="KE18" s="14"/>
      <c r="KF18" s="14"/>
      <c r="KG18" s="14"/>
      <c r="KH18" s="14"/>
      <c r="KI18" s="14"/>
      <c r="KJ18" s="14"/>
      <c r="KK18" s="14"/>
      <c r="KL18" s="14"/>
      <c r="KM18" s="14"/>
      <c r="KN18" s="14"/>
      <c r="KO18" s="14"/>
      <c r="KP18" s="14"/>
      <c r="KQ18" s="14"/>
      <c r="KR18" s="14"/>
      <c r="KS18" s="14"/>
      <c r="KT18" s="14"/>
      <c r="KU18" s="14"/>
      <c r="KV18" s="14"/>
      <c r="KW18" s="14"/>
      <c r="KX18" s="14"/>
      <c r="KY18" s="14"/>
      <c r="KZ18" s="14"/>
      <c r="LA18" s="14"/>
      <c r="LB18" s="14"/>
      <c r="LC18" s="14"/>
      <c r="LD18" s="14"/>
      <c r="LE18" s="14"/>
      <c r="LF18" s="14"/>
      <c r="LG18" s="14"/>
      <c r="LH18" s="14"/>
      <c r="LI18" s="14"/>
      <c r="LJ18" s="14"/>
      <c r="LK18" s="14"/>
      <c r="LL18" s="14"/>
      <c r="LM18" s="14"/>
      <c r="LN18" s="14"/>
      <c r="LO18" s="14"/>
      <c r="LP18" s="14"/>
      <c r="LQ18" s="14"/>
      <c r="LR18" s="14"/>
      <c r="LS18" s="14"/>
      <c r="LT18" s="14"/>
      <c r="LU18" s="14"/>
      <c r="LV18" s="14"/>
      <c r="LW18" s="14"/>
      <c r="LX18" s="14"/>
      <c r="LY18" s="14"/>
      <c r="LZ18" s="14"/>
      <c r="MA18" s="14"/>
      <c r="MB18" s="14"/>
      <c r="MC18" s="14"/>
      <c r="MD18" s="14"/>
      <c r="ME18" s="14"/>
      <c r="MF18" s="14"/>
      <c r="MG18" s="14"/>
      <c r="MH18" s="14"/>
      <c r="MI18" s="14"/>
      <c r="MJ18" s="14"/>
      <c r="MK18" s="14"/>
      <c r="ML18" s="14"/>
      <c r="MM18" s="14"/>
      <c r="MN18" s="14"/>
      <c r="MO18" s="14"/>
      <c r="MP18" s="14"/>
      <c r="MQ18" s="14"/>
      <c r="MR18" s="14"/>
      <c r="MS18" s="14"/>
      <c r="MT18" s="14"/>
      <c r="MU18" s="14"/>
      <c r="MV18" s="14"/>
      <c r="MW18" s="14"/>
      <c r="MX18" s="14"/>
      <c r="MY18" s="14"/>
      <c r="MZ18" s="14"/>
      <c r="NA18" s="14"/>
      <c r="NB18" s="14"/>
      <c r="NC18" s="14"/>
      <c r="ND18" s="14"/>
      <c r="NE18" s="14"/>
      <c r="NF18" s="14"/>
      <c r="NG18" s="14"/>
      <c r="NH18" s="14"/>
      <c r="NI18" s="14"/>
      <c r="NJ18" s="14"/>
      <c r="NK18" s="14"/>
      <c r="NL18" s="14"/>
      <c r="NM18" s="14"/>
      <c r="NN18" s="14"/>
      <c r="NO18" s="14"/>
      <c r="NP18" s="14"/>
      <c r="NQ18" s="14"/>
      <c r="NR18" s="14"/>
      <c r="NS18" s="14"/>
      <c r="NT18" s="14"/>
      <c r="NU18" s="14"/>
      <c r="NV18" s="14"/>
      <c r="NW18" s="14"/>
      <c r="NX18" s="14"/>
      <c r="NY18" s="14"/>
      <c r="NZ18" s="14"/>
      <c r="OA18" s="14"/>
      <c r="OB18" s="14"/>
      <c r="OC18" s="14"/>
      <c r="OD18" s="14"/>
      <c r="OE18" s="14"/>
      <c r="OF18" s="14"/>
      <c r="OG18" s="14"/>
      <c r="OH18" s="14"/>
      <c r="OI18" s="14"/>
      <c r="OJ18" s="14"/>
      <c r="OK18" s="14"/>
      <c r="OL18" s="14"/>
      <c r="OM18" s="14"/>
      <c r="ON18" s="14"/>
      <c r="OO18" s="14"/>
      <c r="OP18" s="14"/>
      <c r="OQ18" s="14"/>
      <c r="OR18" s="14"/>
      <c r="OS18" s="14"/>
      <c r="OT18" s="14"/>
      <c r="OU18" s="14"/>
      <c r="OV18" s="14"/>
      <c r="OW18" s="14"/>
      <c r="OX18" s="14"/>
      <c r="OY18" s="14"/>
      <c r="OZ18" s="14"/>
      <c r="PA18" s="14"/>
      <c r="PB18" s="14"/>
      <c r="PC18" s="14"/>
      <c r="PD18" s="14"/>
      <c r="PE18" s="14"/>
      <c r="PF18" s="14"/>
      <c r="PG18" s="14"/>
      <c r="PH18" s="14"/>
      <c r="PI18" s="14"/>
      <c r="PJ18" s="14"/>
      <c r="PK18" s="14"/>
      <c r="PL18" s="14"/>
      <c r="PM18" s="14"/>
      <c r="PN18" s="14"/>
      <c r="PO18" s="14"/>
      <c r="PP18" s="14"/>
      <c r="PQ18" s="14"/>
      <c r="PR18" s="14"/>
      <c r="PS18" s="14"/>
      <c r="PT18" s="14"/>
      <c r="PU18" s="14"/>
      <c r="PV18" s="14"/>
      <c r="PW18" s="14"/>
      <c r="PX18" s="14"/>
      <c r="PY18" s="14"/>
      <c r="PZ18" s="14"/>
      <c r="QA18" s="14"/>
      <c r="QB18" s="14"/>
      <c r="QC18" s="14"/>
      <c r="QD18" s="14"/>
      <c r="QE18" s="14"/>
      <c r="QF18" s="14"/>
      <c r="QG18" s="14"/>
      <c r="QH18" s="14"/>
      <c r="QI18" s="14"/>
      <c r="QJ18" s="14"/>
      <c r="QK18" s="14"/>
      <c r="QL18" s="14"/>
      <c r="QM18" s="14"/>
      <c r="QN18" s="14"/>
      <c r="QO18" s="14"/>
      <c r="QP18" s="14"/>
      <c r="QQ18" s="14"/>
      <c r="QR18" s="14"/>
      <c r="QS18" s="14"/>
      <c r="QT18" s="14"/>
      <c r="QU18" s="14"/>
      <c r="QV18" s="14"/>
      <c r="QW18" s="14"/>
      <c r="QX18" s="14"/>
      <c r="QY18" s="14"/>
      <c r="QZ18" s="14"/>
      <c r="RA18" s="14"/>
      <c r="RB18" s="14"/>
      <c r="RC18" s="14"/>
      <c r="RD18" s="14"/>
      <c r="RE18" s="14"/>
      <c r="RF18" s="14"/>
      <c r="RG18" s="14"/>
      <c r="RH18" s="14"/>
      <c r="RI18" s="14"/>
      <c r="RJ18" s="14"/>
      <c r="RK18" s="14"/>
      <c r="RL18" s="14"/>
      <c r="RM18" s="14"/>
      <c r="RN18" s="14"/>
      <c r="RO18" s="14"/>
      <c r="RP18" s="14"/>
      <c r="RQ18" s="14"/>
      <c r="RR18" s="14"/>
      <c r="RS18" s="14"/>
      <c r="RT18" s="14"/>
      <c r="RU18" s="14"/>
      <c r="RV18" s="14"/>
      <c r="RW18" s="14"/>
      <c r="RX18" s="14"/>
      <c r="RY18" s="14"/>
      <c r="RZ18" s="14"/>
      <c r="SA18" s="14"/>
      <c r="SB18" s="14"/>
      <c r="SC18" s="14"/>
      <c r="SD18" s="14"/>
      <c r="SE18" s="14"/>
      <c r="SF18" s="14"/>
      <c r="SG18" s="14"/>
      <c r="SH18" s="14"/>
      <c r="SI18" s="14"/>
      <c r="SJ18" s="14"/>
      <c r="SK18" s="14"/>
      <c r="SL18" s="14"/>
      <c r="SM18" s="14"/>
      <c r="SN18" s="14"/>
      <c r="SO18" s="14"/>
      <c r="SP18" s="14"/>
      <c r="SQ18" s="14"/>
      <c r="SR18" s="14"/>
      <c r="SS18" s="14"/>
      <c r="ST18" s="14"/>
      <c r="SU18" s="14"/>
      <c r="SV18" s="14"/>
      <c r="SW18" s="14"/>
      <c r="SX18" s="14"/>
      <c r="SY18" s="14"/>
      <c r="SZ18" s="14"/>
      <c r="TA18" s="14"/>
      <c r="TB18" s="14"/>
      <c r="TC18" s="14"/>
      <c r="TD18" s="14"/>
      <c r="TE18" s="14"/>
      <c r="TF18" s="14"/>
      <c r="TG18" s="14"/>
      <c r="TH18" s="14"/>
      <c r="TI18" s="14"/>
      <c r="TJ18" s="14"/>
      <c r="TK18" s="14"/>
      <c r="TL18" s="14"/>
      <c r="TM18" s="14"/>
      <c r="TN18" s="14"/>
      <c r="TO18" s="14"/>
      <c r="TP18" s="14"/>
      <c r="TQ18" s="14"/>
      <c r="TR18" s="14"/>
      <c r="TS18" s="14"/>
      <c r="TT18" s="14"/>
      <c r="TU18" s="14"/>
      <c r="TV18" s="14"/>
      <c r="TW18" s="14"/>
      <c r="TX18" s="14"/>
      <c r="TY18" s="14"/>
      <c r="TZ18" s="14"/>
      <c r="UA18" s="14"/>
      <c r="UB18" s="14"/>
      <c r="UC18" s="14"/>
      <c r="UD18" s="14"/>
      <c r="UE18" s="14"/>
      <c r="UF18" s="14"/>
      <c r="UG18" s="14"/>
      <c r="UH18" s="14"/>
      <c r="UI18" s="14"/>
      <c r="UJ18" s="14"/>
      <c r="UK18" s="14"/>
      <c r="UL18" s="14"/>
      <c r="UM18" s="14"/>
      <c r="UN18" s="14"/>
      <c r="UO18" s="14"/>
      <c r="UP18" s="14"/>
      <c r="UQ18" s="14"/>
      <c r="UR18" s="14"/>
      <c r="US18" s="14"/>
      <c r="UT18" s="14"/>
      <c r="UU18" s="14"/>
      <c r="UV18" s="14"/>
      <c r="UW18" s="14"/>
      <c r="UX18" s="14"/>
      <c r="UY18" s="14"/>
      <c r="UZ18" s="14"/>
      <c r="VA18" s="14"/>
      <c r="VB18" s="14"/>
      <c r="VC18" s="14"/>
      <c r="VD18" s="14"/>
      <c r="VE18" s="14"/>
      <c r="VF18" s="14"/>
      <c r="VG18" s="14"/>
      <c r="VH18" s="14"/>
      <c r="VI18" s="14"/>
      <c r="VJ18" s="14"/>
      <c r="VK18" s="14"/>
      <c r="VL18" s="14"/>
      <c r="VM18" s="14"/>
      <c r="VN18" s="14"/>
      <c r="VO18" s="14"/>
      <c r="VP18" s="14"/>
      <c r="VQ18" s="14"/>
      <c r="VR18" s="14"/>
      <c r="VS18" s="14"/>
      <c r="VT18" s="14"/>
      <c r="VU18" s="14"/>
      <c r="VV18" s="14"/>
      <c r="VW18" s="14"/>
      <c r="VX18" s="14"/>
      <c r="VY18" s="14"/>
      <c r="VZ18" s="14"/>
      <c r="WA18" s="14"/>
      <c r="WB18" s="14"/>
      <c r="WC18" s="14"/>
      <c r="WD18" s="14"/>
      <c r="WE18" s="14"/>
      <c r="WF18" s="14"/>
      <c r="WG18" s="14"/>
      <c r="WH18" s="14"/>
      <c r="WI18" s="14"/>
      <c r="WJ18" s="14"/>
      <c r="WK18" s="14"/>
      <c r="WL18" s="14"/>
      <c r="WM18" s="14"/>
      <c r="WN18" s="14"/>
      <c r="WO18" s="14"/>
      <c r="WP18" s="14"/>
      <c r="WQ18" s="14"/>
      <c r="WR18" s="14"/>
      <c r="WS18" s="14"/>
      <c r="WT18" s="14"/>
      <c r="WU18" s="14"/>
      <c r="WV18" s="14"/>
      <c r="WW18" s="14"/>
      <c r="WX18" s="14"/>
      <c r="WY18" s="14"/>
      <c r="WZ18" s="14"/>
      <c r="XA18" s="14"/>
      <c r="XB18" s="14"/>
      <c r="XC18" s="14"/>
      <c r="XD18" s="14"/>
      <c r="XE18" s="14"/>
      <c r="XF18" s="14"/>
      <c r="XG18" s="14"/>
      <c r="XH18" s="14"/>
      <c r="XI18" s="14"/>
      <c r="XJ18" s="14"/>
      <c r="XK18" s="14"/>
      <c r="XL18" s="14"/>
      <c r="XM18" s="14"/>
      <c r="XN18" s="14"/>
      <c r="XO18" s="14"/>
      <c r="XP18" s="14"/>
      <c r="XQ18" s="14"/>
      <c r="XR18" s="14"/>
      <c r="XS18" s="14"/>
      <c r="XT18" s="14"/>
      <c r="XU18" s="14"/>
      <c r="XV18" s="14"/>
      <c r="XW18" s="14"/>
      <c r="XX18" s="14"/>
      <c r="XY18" s="14"/>
      <c r="XZ18" s="14"/>
      <c r="YA18" s="14"/>
      <c r="YB18" s="14"/>
      <c r="YC18" s="14"/>
      <c r="YD18" s="14"/>
      <c r="YE18" s="14"/>
      <c r="YF18" s="14"/>
      <c r="YG18" s="14"/>
      <c r="YH18" s="14"/>
      <c r="YI18" s="14"/>
      <c r="YJ18" s="14"/>
      <c r="YK18" s="14"/>
      <c r="YL18" s="14"/>
      <c r="YM18" s="14"/>
      <c r="YN18" s="14"/>
      <c r="YO18" s="14"/>
      <c r="YP18" s="14"/>
      <c r="YQ18" s="14"/>
      <c r="YR18" s="14"/>
      <c r="YS18" s="14"/>
      <c r="YT18" s="14"/>
      <c r="YU18" s="14"/>
      <c r="YV18" s="14"/>
      <c r="YW18" s="14"/>
      <c r="YX18" s="14"/>
      <c r="YY18" s="14"/>
      <c r="YZ18" s="14"/>
      <c r="ZA18" s="14"/>
      <c r="ZB18" s="14"/>
      <c r="ZC18" s="14"/>
      <c r="ZD18" s="14"/>
      <c r="ZE18" s="14"/>
      <c r="ZF18" s="14"/>
      <c r="ZG18" s="14"/>
      <c r="ZH18" s="14"/>
      <c r="ZI18" s="14"/>
      <c r="ZJ18" s="14"/>
      <c r="ZK18" s="14"/>
      <c r="ZL18" s="14"/>
      <c r="ZM18" s="14"/>
      <c r="ZN18" s="14"/>
      <c r="ZO18" s="14"/>
      <c r="ZP18" s="14"/>
      <c r="ZQ18" s="14"/>
      <c r="ZR18" s="14"/>
      <c r="ZS18" s="14"/>
      <c r="ZT18" s="14"/>
      <c r="ZU18" s="14"/>
      <c r="ZV18" s="14"/>
      <c r="ZW18" s="14"/>
      <c r="ZX18" s="14"/>
      <c r="ZY18" s="14"/>
      <c r="ZZ18" s="14"/>
      <c r="AAA18" s="14"/>
      <c r="AAB18" s="14"/>
      <c r="AAC18" s="14"/>
      <c r="AAD18" s="14"/>
      <c r="AAE18" s="14"/>
      <c r="AAF18" s="14"/>
      <c r="AAG18" s="14"/>
      <c r="AAH18" s="14"/>
      <c r="AAI18" s="14"/>
      <c r="AAJ18" s="14"/>
      <c r="AAK18" s="14"/>
      <c r="AAL18" s="14"/>
      <c r="AAM18" s="14"/>
      <c r="AAN18" s="14"/>
      <c r="AAO18" s="14"/>
      <c r="AAP18" s="14"/>
      <c r="AAQ18" s="14"/>
      <c r="AAR18" s="14"/>
      <c r="AAS18" s="14"/>
      <c r="AAT18" s="14"/>
      <c r="AAU18" s="14"/>
      <c r="AAV18" s="14"/>
      <c r="AAW18" s="14"/>
      <c r="AAX18" s="14"/>
      <c r="AAY18" s="14"/>
      <c r="AAZ18" s="14"/>
      <c r="ABA18" s="14"/>
      <c r="ABB18" s="14"/>
      <c r="ABC18" s="14"/>
      <c r="ABD18" s="14"/>
      <c r="ABE18" s="14"/>
      <c r="ABF18" s="14"/>
      <c r="ABG18" s="14"/>
      <c r="ABH18" s="14"/>
      <c r="ABI18" s="14"/>
      <c r="ABJ18" s="14"/>
      <c r="ABK18" s="14"/>
      <c r="ABL18" s="14"/>
      <c r="ABM18" s="14"/>
      <c r="ABN18" s="14"/>
      <c r="ABO18" s="14"/>
      <c r="ABP18" s="14"/>
      <c r="ABQ18" s="14"/>
      <c r="ABR18" s="14"/>
      <c r="ABS18" s="14"/>
      <c r="ABT18" s="14"/>
      <c r="ABU18" s="14"/>
      <c r="ABV18" s="14"/>
      <c r="ABW18" s="14"/>
      <c r="ABX18" s="14"/>
      <c r="ABY18" s="14"/>
      <c r="ABZ18" s="14"/>
      <c r="ACA18" s="14"/>
      <c r="ACB18" s="14"/>
      <c r="ACC18" s="14"/>
      <c r="ACD18" s="14"/>
      <c r="ACE18" s="14"/>
      <c r="ACF18" s="14"/>
      <c r="ACG18" s="14"/>
      <c r="ACH18" s="14"/>
      <c r="ACI18" s="14"/>
      <c r="ACJ18" s="14"/>
      <c r="ACK18" s="14"/>
      <c r="ACL18" s="14"/>
      <c r="ACM18" s="14"/>
      <c r="ACN18" s="14"/>
      <c r="ACO18" s="14"/>
      <c r="ACP18" s="14"/>
      <c r="ACQ18" s="14"/>
      <c r="ACR18" s="14"/>
      <c r="ACS18" s="14"/>
      <c r="ACT18" s="14"/>
      <c r="ACU18" s="14"/>
      <c r="ACV18" s="14"/>
      <c r="ACW18" s="14"/>
      <c r="ACX18" s="14"/>
      <c r="ACY18" s="14"/>
      <c r="ACZ18" s="14"/>
      <c r="ADA18" s="14"/>
      <c r="ADB18" s="14"/>
      <c r="ADC18" s="14"/>
      <c r="ADD18" s="14"/>
      <c r="ADE18" s="14"/>
      <c r="ADF18" s="14"/>
      <c r="ADG18" s="14"/>
      <c r="ADH18" s="14"/>
      <c r="ADI18" s="14"/>
      <c r="ADJ18" s="14"/>
      <c r="ADK18" s="14"/>
      <c r="ADL18" s="14"/>
      <c r="ADM18" s="14"/>
      <c r="ADN18" s="14"/>
      <c r="ADO18" s="14"/>
      <c r="ADP18" s="14"/>
      <c r="ADQ18" s="14"/>
      <c r="ADR18" s="14"/>
      <c r="ADS18" s="14"/>
      <c r="ADT18" s="14"/>
      <c r="ADU18" s="14"/>
      <c r="ADV18" s="14"/>
      <c r="ADW18" s="14"/>
      <c r="ADX18" s="14"/>
      <c r="ADY18" s="14"/>
      <c r="ADZ18" s="14"/>
      <c r="AEA18" s="14"/>
      <c r="AEB18" s="14"/>
      <c r="AEC18" s="14"/>
      <c r="AED18" s="14"/>
      <c r="AEE18" s="14"/>
      <c r="AEF18" s="14"/>
      <c r="AEG18" s="14"/>
      <c r="AEH18" s="14"/>
      <c r="AEI18" s="14"/>
      <c r="AEJ18" s="14"/>
      <c r="AEK18" s="14"/>
      <c r="AEL18" s="14"/>
      <c r="AEM18" s="14"/>
      <c r="AEN18" s="14"/>
      <c r="AEO18" s="14"/>
      <c r="AEP18" s="14"/>
      <c r="AEQ18" s="14"/>
      <c r="AER18" s="14"/>
      <c r="AES18" s="14"/>
      <c r="AET18" s="14"/>
      <c r="AEU18" s="14"/>
      <c r="AEV18" s="14"/>
      <c r="AEW18" s="14"/>
      <c r="AEX18" s="14"/>
      <c r="AEY18" s="14"/>
      <c r="AEZ18" s="14"/>
      <c r="AFA18" s="14"/>
      <c r="AFB18" s="14"/>
      <c r="AFC18" s="14"/>
      <c r="AFD18" s="14"/>
      <c r="AFE18" s="14"/>
      <c r="AFF18" s="14"/>
      <c r="AFG18" s="14"/>
      <c r="AFH18" s="14"/>
      <c r="AFI18" s="14"/>
      <c r="AFJ18" s="14"/>
      <c r="AFK18" s="14"/>
      <c r="AFL18" s="14"/>
      <c r="AFM18" s="14"/>
      <c r="AFN18" s="14"/>
      <c r="AFO18" s="14"/>
      <c r="AFP18" s="14"/>
      <c r="AFQ18" s="14"/>
      <c r="AFR18" s="14"/>
      <c r="AFS18" s="14"/>
      <c r="AFT18" s="14"/>
      <c r="AFU18" s="14"/>
      <c r="AFV18" s="14"/>
      <c r="AFW18" s="14"/>
      <c r="AFX18" s="14"/>
      <c r="AFY18" s="14"/>
      <c r="AFZ18" s="14"/>
      <c r="AGA18" s="14"/>
      <c r="AGB18" s="14"/>
      <c r="AGC18" s="14"/>
      <c r="AGD18" s="14"/>
      <c r="AGE18" s="14"/>
      <c r="AGF18" s="14"/>
      <c r="AGG18" s="14"/>
      <c r="AGH18" s="14"/>
      <c r="AGI18" s="14"/>
      <c r="AGJ18" s="14"/>
      <c r="AGK18" s="14"/>
      <c r="AGL18" s="14"/>
      <c r="AGM18" s="14"/>
      <c r="AGN18" s="14"/>
      <c r="AGO18" s="14"/>
      <c r="AGP18" s="14"/>
      <c r="AGQ18" s="14"/>
      <c r="AGR18" s="14"/>
      <c r="AGS18" s="14"/>
      <c r="AGT18" s="14"/>
      <c r="AGU18" s="14"/>
      <c r="AGV18" s="14"/>
      <c r="AGW18" s="14"/>
      <c r="AGX18" s="14"/>
      <c r="AGY18" s="14"/>
      <c r="AGZ18" s="14"/>
      <c r="AHA18" s="14"/>
      <c r="AHB18" s="14"/>
      <c r="AHC18" s="14"/>
      <c r="AHD18" s="14"/>
      <c r="AHE18" s="14"/>
      <c r="AHF18" s="14"/>
      <c r="AHG18" s="14"/>
      <c r="AHH18" s="14"/>
      <c r="AHI18" s="14"/>
      <c r="AHJ18" s="14"/>
      <c r="AHK18" s="14"/>
      <c r="AHL18" s="14"/>
      <c r="AHM18" s="14"/>
      <c r="AHN18" s="14"/>
      <c r="AHO18" s="14"/>
      <c r="AHP18" s="14"/>
      <c r="AHQ18" s="14"/>
      <c r="AHR18" s="14"/>
      <c r="AHS18" s="14"/>
      <c r="AHT18" s="14"/>
      <c r="AHU18" s="14"/>
      <c r="AHV18" s="14"/>
      <c r="AHW18" s="14"/>
      <c r="AHX18" s="14"/>
      <c r="AHY18" s="14"/>
      <c r="AHZ18" s="14"/>
      <c r="AIA18" s="14"/>
      <c r="AIB18" s="14"/>
      <c r="AIC18" s="14"/>
      <c r="AID18" s="14"/>
      <c r="AIE18" s="14"/>
      <c r="AIF18" s="14"/>
      <c r="AIG18" s="14"/>
      <c r="AIH18" s="14"/>
      <c r="AII18" s="14"/>
      <c r="AIJ18" s="14"/>
      <c r="AIK18" s="14"/>
      <c r="AIL18" s="14"/>
      <c r="AIM18" s="14"/>
      <c r="AIN18" s="14"/>
      <c r="AIO18" s="14"/>
      <c r="AIP18" s="14"/>
      <c r="AIQ18" s="14"/>
      <c r="AIR18" s="14"/>
      <c r="AIS18" s="14"/>
      <c r="AIT18" s="14"/>
      <c r="AIU18" s="14"/>
      <c r="AIV18" s="14"/>
      <c r="AIW18" s="14"/>
      <c r="AIX18" s="14"/>
      <c r="AIY18" s="14"/>
      <c r="AIZ18" s="14"/>
      <c r="AJA18" s="14"/>
      <c r="AJB18" s="14"/>
      <c r="AJC18" s="14"/>
      <c r="AJD18" s="14"/>
      <c r="AJE18" s="14"/>
      <c r="AJF18" s="14"/>
      <c r="AJG18" s="14"/>
      <c r="AJH18" s="14"/>
      <c r="AJI18" s="14"/>
      <c r="AJJ18" s="14"/>
      <c r="AJK18" s="14"/>
      <c r="AJL18" s="14"/>
      <c r="AJM18" s="14"/>
      <c r="AJN18" s="14"/>
      <c r="AJO18" s="14"/>
      <c r="AJP18" s="14"/>
      <c r="AJQ18" s="14"/>
      <c r="AJR18" s="14"/>
      <c r="AJS18" s="14"/>
      <c r="AJT18" s="14"/>
      <c r="AJU18" s="14"/>
      <c r="AJV18" s="14"/>
      <c r="AJW18" s="14"/>
      <c r="AJX18" s="14"/>
      <c r="AJY18" s="14"/>
      <c r="AJZ18" s="14"/>
      <c r="AKA18" s="14"/>
      <c r="AKB18" s="14"/>
      <c r="AKC18" s="14"/>
      <c r="AKD18" s="14"/>
      <c r="AKE18" s="14"/>
      <c r="AKF18" s="14"/>
      <c r="AKG18" s="14"/>
      <c r="AKH18" s="14"/>
      <c r="AKI18" s="14"/>
      <c r="AKJ18" s="14"/>
      <c r="AKK18" s="14"/>
      <c r="AKL18" s="14"/>
      <c r="AKM18" s="14"/>
      <c r="AKN18" s="14"/>
      <c r="AKO18" s="14"/>
      <c r="AKP18" s="14"/>
      <c r="AKQ18" s="14"/>
      <c r="AKR18" s="14"/>
      <c r="AKS18" s="14"/>
      <c r="AKT18" s="14"/>
      <c r="AKU18" s="14"/>
      <c r="AKV18" s="14"/>
      <c r="AKW18" s="14"/>
      <c r="AKX18" s="14"/>
      <c r="AKY18" s="14"/>
      <c r="AKZ18" s="14"/>
      <c r="ALA18" s="14"/>
      <c r="ALB18" s="14"/>
      <c r="ALC18" s="14"/>
      <c r="ALD18" s="14"/>
      <c r="ALE18" s="14"/>
      <c r="ALF18" s="14"/>
      <c r="ALG18" s="14"/>
      <c r="ALH18" s="14"/>
      <c r="ALI18" s="14"/>
      <c r="ALJ18" s="14"/>
      <c r="ALK18" s="14"/>
      <c r="ALL18" s="14"/>
      <c r="ALM18" s="14"/>
      <c r="ALN18" s="14"/>
      <c r="ALO18" s="14"/>
      <c r="ALP18" s="14"/>
      <c r="ALQ18" s="14"/>
      <c r="ALR18" s="14"/>
      <c r="ALS18" s="14"/>
      <c r="ALT18" s="14"/>
      <c r="ALU18" s="14"/>
      <c r="ALV18" s="14"/>
      <c r="ALW18" s="14"/>
      <c r="ALX18" s="14"/>
      <c r="ALY18" s="14"/>
      <c r="ALZ18" s="14"/>
      <c r="AMA18" s="14"/>
      <c r="AMB18" s="14"/>
      <c r="AMC18" s="14"/>
      <c r="AMD18" s="14"/>
      <c r="AME18" s="14"/>
      <c r="AMF18" s="14"/>
    </row>
    <row r="19" spans="1:1020" ht="16.5" customHeight="1" x14ac:dyDescent="0.25">
      <c r="A19" s="15"/>
      <c r="C19" s="14"/>
      <c r="D19" s="14"/>
      <c r="E19" s="16"/>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c r="IW19" s="14"/>
      <c r="IX19" s="14"/>
      <c r="IY19" s="14"/>
      <c r="IZ19" s="14"/>
      <c r="JA19" s="14"/>
      <c r="JB19" s="14"/>
      <c r="JC19" s="14"/>
      <c r="JD19" s="14"/>
      <c r="JE19" s="14"/>
      <c r="JF19" s="14"/>
      <c r="JG19" s="14"/>
      <c r="JH19" s="14"/>
      <c r="JI19" s="14"/>
      <c r="JJ19" s="14"/>
      <c r="JK19" s="14"/>
      <c r="JL19" s="14"/>
      <c r="JM19" s="14"/>
      <c r="JN19" s="14"/>
      <c r="JO19" s="14"/>
      <c r="JP19" s="14"/>
      <c r="JQ19" s="14"/>
      <c r="JR19" s="14"/>
      <c r="JS19" s="14"/>
      <c r="JT19" s="14"/>
      <c r="JU19" s="14"/>
      <c r="JV19" s="14"/>
      <c r="JW19" s="14"/>
      <c r="JX19" s="14"/>
      <c r="JY19" s="14"/>
      <c r="JZ19" s="14"/>
      <c r="KA19" s="14"/>
      <c r="KB19" s="14"/>
      <c r="KC19" s="14"/>
      <c r="KD19" s="14"/>
      <c r="KE19" s="14"/>
      <c r="KF19" s="14"/>
      <c r="KG19" s="14"/>
      <c r="KH19" s="14"/>
      <c r="KI19" s="14"/>
      <c r="KJ19" s="14"/>
      <c r="KK19" s="14"/>
      <c r="KL19" s="14"/>
      <c r="KM19" s="14"/>
      <c r="KN19" s="14"/>
      <c r="KO19" s="14"/>
      <c r="KP19" s="14"/>
      <c r="KQ19" s="14"/>
      <c r="KR19" s="14"/>
      <c r="KS19" s="14"/>
      <c r="KT19" s="14"/>
      <c r="KU19" s="14"/>
      <c r="KV19" s="14"/>
      <c r="KW19" s="14"/>
      <c r="KX19" s="14"/>
      <c r="KY19" s="14"/>
      <c r="KZ19" s="14"/>
      <c r="LA19" s="14"/>
      <c r="LB19" s="14"/>
      <c r="LC19" s="14"/>
      <c r="LD19" s="14"/>
      <c r="LE19" s="14"/>
      <c r="LF19" s="14"/>
      <c r="LG19" s="14"/>
      <c r="LH19" s="14"/>
      <c r="LI19" s="14"/>
      <c r="LJ19" s="14"/>
      <c r="LK19" s="14"/>
      <c r="LL19" s="14"/>
      <c r="LM19" s="14"/>
      <c r="LN19" s="14"/>
      <c r="LO19" s="14"/>
      <c r="LP19" s="14"/>
      <c r="LQ19" s="14"/>
      <c r="LR19" s="14"/>
      <c r="LS19" s="14"/>
      <c r="LT19" s="14"/>
      <c r="LU19" s="14"/>
      <c r="LV19" s="14"/>
      <c r="LW19" s="14"/>
      <c r="LX19" s="14"/>
      <c r="LY19" s="14"/>
      <c r="LZ19" s="14"/>
      <c r="MA19" s="14"/>
      <c r="MB19" s="14"/>
      <c r="MC19" s="14"/>
      <c r="MD19" s="14"/>
      <c r="ME19" s="14"/>
      <c r="MF19" s="14"/>
      <c r="MG19" s="14"/>
      <c r="MH19" s="14"/>
      <c r="MI19" s="14"/>
      <c r="MJ19" s="14"/>
      <c r="MK19" s="14"/>
      <c r="ML19" s="14"/>
      <c r="MM19" s="14"/>
      <c r="MN19" s="14"/>
      <c r="MO19" s="14"/>
      <c r="MP19" s="14"/>
      <c r="MQ19" s="14"/>
      <c r="MR19" s="14"/>
      <c r="MS19" s="14"/>
      <c r="MT19" s="14"/>
      <c r="MU19" s="14"/>
      <c r="MV19" s="14"/>
      <c r="MW19" s="14"/>
      <c r="MX19" s="14"/>
      <c r="MY19" s="14"/>
      <c r="MZ19" s="14"/>
      <c r="NA19" s="14"/>
      <c r="NB19" s="14"/>
      <c r="NC19" s="14"/>
      <c r="ND19" s="14"/>
      <c r="NE19" s="14"/>
      <c r="NF19" s="14"/>
      <c r="NG19" s="14"/>
      <c r="NH19" s="14"/>
      <c r="NI19" s="14"/>
      <c r="NJ19" s="14"/>
      <c r="NK19" s="14"/>
      <c r="NL19" s="14"/>
      <c r="NM19" s="14"/>
      <c r="NN19" s="14"/>
      <c r="NO19" s="14"/>
      <c r="NP19" s="14"/>
      <c r="NQ19" s="14"/>
      <c r="NR19" s="14"/>
      <c r="NS19" s="14"/>
      <c r="NT19" s="14"/>
      <c r="NU19" s="14"/>
      <c r="NV19" s="14"/>
      <c r="NW19" s="14"/>
      <c r="NX19" s="14"/>
      <c r="NY19" s="14"/>
      <c r="NZ19" s="14"/>
      <c r="OA19" s="14"/>
      <c r="OB19" s="14"/>
      <c r="OC19" s="14"/>
      <c r="OD19" s="14"/>
      <c r="OE19" s="14"/>
      <c r="OF19" s="14"/>
      <c r="OG19" s="14"/>
      <c r="OH19" s="14"/>
      <c r="OI19" s="14"/>
      <c r="OJ19" s="14"/>
      <c r="OK19" s="14"/>
      <c r="OL19" s="14"/>
      <c r="OM19" s="14"/>
      <c r="ON19" s="14"/>
      <c r="OO19" s="14"/>
      <c r="OP19" s="14"/>
      <c r="OQ19" s="14"/>
      <c r="OR19" s="14"/>
      <c r="OS19" s="14"/>
      <c r="OT19" s="14"/>
      <c r="OU19" s="14"/>
      <c r="OV19" s="14"/>
      <c r="OW19" s="14"/>
      <c r="OX19" s="14"/>
      <c r="OY19" s="14"/>
      <c r="OZ19" s="14"/>
      <c r="PA19" s="14"/>
      <c r="PB19" s="14"/>
      <c r="PC19" s="14"/>
      <c r="PD19" s="14"/>
      <c r="PE19" s="14"/>
      <c r="PF19" s="14"/>
      <c r="PG19" s="14"/>
      <c r="PH19" s="14"/>
      <c r="PI19" s="14"/>
      <c r="PJ19" s="14"/>
      <c r="PK19" s="14"/>
      <c r="PL19" s="14"/>
      <c r="PM19" s="14"/>
      <c r="PN19" s="14"/>
      <c r="PO19" s="14"/>
      <c r="PP19" s="14"/>
      <c r="PQ19" s="14"/>
      <c r="PR19" s="14"/>
      <c r="PS19" s="14"/>
      <c r="PT19" s="14"/>
      <c r="PU19" s="14"/>
      <c r="PV19" s="14"/>
      <c r="PW19" s="14"/>
      <c r="PX19" s="14"/>
      <c r="PY19" s="14"/>
      <c r="PZ19" s="14"/>
      <c r="QA19" s="14"/>
      <c r="QB19" s="14"/>
      <c r="QC19" s="14"/>
      <c r="QD19" s="14"/>
      <c r="QE19" s="14"/>
      <c r="QF19" s="14"/>
      <c r="QG19" s="14"/>
      <c r="QH19" s="14"/>
      <c r="QI19" s="14"/>
      <c r="QJ19" s="14"/>
      <c r="QK19" s="14"/>
      <c r="QL19" s="14"/>
      <c r="QM19" s="14"/>
      <c r="QN19" s="14"/>
      <c r="QO19" s="14"/>
      <c r="QP19" s="14"/>
      <c r="QQ19" s="14"/>
      <c r="QR19" s="14"/>
      <c r="QS19" s="14"/>
      <c r="QT19" s="14"/>
      <c r="QU19" s="14"/>
      <c r="QV19" s="14"/>
      <c r="QW19" s="14"/>
      <c r="QX19" s="14"/>
      <c r="QY19" s="14"/>
      <c r="QZ19" s="14"/>
      <c r="RA19" s="14"/>
      <c r="RB19" s="14"/>
      <c r="RC19" s="14"/>
      <c r="RD19" s="14"/>
      <c r="RE19" s="14"/>
      <c r="RF19" s="14"/>
      <c r="RG19" s="14"/>
      <c r="RH19" s="14"/>
      <c r="RI19" s="14"/>
      <c r="RJ19" s="14"/>
      <c r="RK19" s="14"/>
      <c r="RL19" s="14"/>
      <c r="RM19" s="14"/>
      <c r="RN19" s="14"/>
      <c r="RO19" s="14"/>
      <c r="RP19" s="14"/>
      <c r="RQ19" s="14"/>
      <c r="RR19" s="14"/>
      <c r="RS19" s="14"/>
      <c r="RT19" s="14"/>
      <c r="RU19" s="14"/>
      <c r="RV19" s="14"/>
      <c r="RW19" s="14"/>
      <c r="RX19" s="14"/>
      <c r="RY19" s="14"/>
      <c r="RZ19" s="14"/>
      <c r="SA19" s="14"/>
      <c r="SB19" s="14"/>
      <c r="SC19" s="14"/>
      <c r="SD19" s="14"/>
      <c r="SE19" s="14"/>
      <c r="SF19" s="14"/>
      <c r="SG19" s="14"/>
      <c r="SH19" s="14"/>
      <c r="SI19" s="14"/>
      <c r="SJ19" s="14"/>
      <c r="SK19" s="14"/>
      <c r="SL19" s="14"/>
      <c r="SM19" s="14"/>
      <c r="SN19" s="14"/>
      <c r="SO19" s="14"/>
      <c r="SP19" s="14"/>
      <c r="SQ19" s="14"/>
      <c r="SR19" s="14"/>
      <c r="SS19" s="14"/>
      <c r="ST19" s="14"/>
      <c r="SU19" s="14"/>
      <c r="SV19" s="14"/>
      <c r="SW19" s="14"/>
      <c r="SX19" s="14"/>
      <c r="SY19" s="14"/>
      <c r="SZ19" s="14"/>
      <c r="TA19" s="14"/>
      <c r="TB19" s="14"/>
      <c r="TC19" s="14"/>
      <c r="TD19" s="14"/>
      <c r="TE19" s="14"/>
      <c r="TF19" s="14"/>
      <c r="TG19" s="14"/>
      <c r="TH19" s="14"/>
      <c r="TI19" s="14"/>
      <c r="TJ19" s="14"/>
      <c r="TK19" s="14"/>
      <c r="TL19" s="14"/>
      <c r="TM19" s="14"/>
      <c r="TN19" s="14"/>
      <c r="TO19" s="14"/>
      <c r="TP19" s="14"/>
      <c r="TQ19" s="14"/>
      <c r="TR19" s="14"/>
      <c r="TS19" s="14"/>
      <c r="TT19" s="14"/>
      <c r="TU19" s="14"/>
      <c r="TV19" s="14"/>
      <c r="TW19" s="14"/>
      <c r="TX19" s="14"/>
      <c r="TY19" s="14"/>
      <c r="TZ19" s="14"/>
      <c r="UA19" s="14"/>
      <c r="UB19" s="14"/>
      <c r="UC19" s="14"/>
      <c r="UD19" s="14"/>
      <c r="UE19" s="14"/>
      <c r="UF19" s="14"/>
      <c r="UG19" s="14"/>
      <c r="UH19" s="14"/>
      <c r="UI19" s="14"/>
      <c r="UJ19" s="14"/>
      <c r="UK19" s="14"/>
      <c r="UL19" s="14"/>
      <c r="UM19" s="14"/>
      <c r="UN19" s="14"/>
      <c r="UO19" s="14"/>
      <c r="UP19" s="14"/>
      <c r="UQ19" s="14"/>
      <c r="UR19" s="14"/>
      <c r="US19" s="14"/>
      <c r="UT19" s="14"/>
      <c r="UU19" s="14"/>
      <c r="UV19" s="14"/>
      <c r="UW19" s="14"/>
      <c r="UX19" s="14"/>
      <c r="UY19" s="14"/>
      <c r="UZ19" s="14"/>
      <c r="VA19" s="14"/>
      <c r="VB19" s="14"/>
      <c r="VC19" s="14"/>
      <c r="VD19" s="14"/>
      <c r="VE19" s="14"/>
      <c r="VF19" s="14"/>
      <c r="VG19" s="14"/>
      <c r="VH19" s="14"/>
      <c r="VI19" s="14"/>
      <c r="VJ19" s="14"/>
      <c r="VK19" s="14"/>
      <c r="VL19" s="14"/>
      <c r="VM19" s="14"/>
      <c r="VN19" s="14"/>
      <c r="VO19" s="14"/>
      <c r="VP19" s="14"/>
      <c r="VQ19" s="14"/>
      <c r="VR19" s="14"/>
      <c r="VS19" s="14"/>
      <c r="VT19" s="14"/>
      <c r="VU19" s="14"/>
      <c r="VV19" s="14"/>
      <c r="VW19" s="14"/>
      <c r="VX19" s="14"/>
      <c r="VY19" s="14"/>
      <c r="VZ19" s="14"/>
      <c r="WA19" s="14"/>
      <c r="WB19" s="14"/>
      <c r="WC19" s="14"/>
      <c r="WD19" s="14"/>
      <c r="WE19" s="14"/>
      <c r="WF19" s="14"/>
      <c r="WG19" s="14"/>
      <c r="WH19" s="14"/>
      <c r="WI19" s="14"/>
      <c r="WJ19" s="14"/>
      <c r="WK19" s="14"/>
      <c r="WL19" s="14"/>
      <c r="WM19" s="14"/>
      <c r="WN19" s="14"/>
      <c r="WO19" s="14"/>
      <c r="WP19" s="14"/>
      <c r="WQ19" s="14"/>
      <c r="WR19" s="14"/>
      <c r="WS19" s="14"/>
      <c r="WT19" s="14"/>
      <c r="WU19" s="14"/>
      <c r="WV19" s="14"/>
      <c r="WW19" s="14"/>
      <c r="WX19" s="14"/>
      <c r="WY19" s="14"/>
      <c r="WZ19" s="14"/>
      <c r="XA19" s="14"/>
      <c r="XB19" s="14"/>
      <c r="XC19" s="14"/>
      <c r="XD19" s="14"/>
      <c r="XE19" s="14"/>
      <c r="XF19" s="14"/>
      <c r="XG19" s="14"/>
      <c r="XH19" s="14"/>
      <c r="XI19" s="14"/>
      <c r="XJ19" s="14"/>
      <c r="XK19" s="14"/>
      <c r="XL19" s="14"/>
      <c r="XM19" s="14"/>
      <c r="XN19" s="14"/>
      <c r="XO19" s="14"/>
      <c r="XP19" s="14"/>
      <c r="XQ19" s="14"/>
      <c r="XR19" s="14"/>
      <c r="XS19" s="14"/>
      <c r="XT19" s="14"/>
      <c r="XU19" s="14"/>
      <c r="XV19" s="14"/>
      <c r="XW19" s="14"/>
      <c r="XX19" s="14"/>
      <c r="XY19" s="14"/>
      <c r="XZ19" s="14"/>
      <c r="YA19" s="14"/>
      <c r="YB19" s="14"/>
      <c r="YC19" s="14"/>
      <c r="YD19" s="14"/>
      <c r="YE19" s="14"/>
      <c r="YF19" s="14"/>
      <c r="YG19" s="14"/>
      <c r="YH19" s="14"/>
      <c r="YI19" s="14"/>
      <c r="YJ19" s="14"/>
      <c r="YK19" s="14"/>
      <c r="YL19" s="14"/>
      <c r="YM19" s="14"/>
      <c r="YN19" s="14"/>
      <c r="YO19" s="14"/>
      <c r="YP19" s="14"/>
      <c r="YQ19" s="14"/>
      <c r="YR19" s="14"/>
      <c r="YS19" s="14"/>
      <c r="YT19" s="14"/>
      <c r="YU19" s="14"/>
      <c r="YV19" s="14"/>
      <c r="YW19" s="14"/>
      <c r="YX19" s="14"/>
      <c r="YY19" s="14"/>
      <c r="YZ19" s="14"/>
      <c r="ZA19" s="14"/>
      <c r="ZB19" s="14"/>
      <c r="ZC19" s="14"/>
      <c r="ZD19" s="14"/>
      <c r="ZE19" s="14"/>
      <c r="ZF19" s="14"/>
      <c r="ZG19" s="14"/>
      <c r="ZH19" s="14"/>
      <c r="ZI19" s="14"/>
      <c r="ZJ19" s="14"/>
      <c r="ZK19" s="14"/>
      <c r="ZL19" s="14"/>
      <c r="ZM19" s="14"/>
      <c r="ZN19" s="14"/>
      <c r="ZO19" s="14"/>
      <c r="ZP19" s="14"/>
      <c r="ZQ19" s="14"/>
      <c r="ZR19" s="14"/>
      <c r="ZS19" s="14"/>
      <c r="ZT19" s="14"/>
      <c r="ZU19" s="14"/>
      <c r="ZV19" s="14"/>
      <c r="ZW19" s="14"/>
      <c r="ZX19" s="14"/>
      <c r="ZY19" s="14"/>
      <c r="ZZ19" s="14"/>
      <c r="AAA19" s="14"/>
      <c r="AAB19" s="14"/>
      <c r="AAC19" s="14"/>
      <c r="AAD19" s="14"/>
      <c r="AAE19" s="14"/>
      <c r="AAF19" s="14"/>
      <c r="AAG19" s="14"/>
      <c r="AAH19" s="14"/>
      <c r="AAI19" s="14"/>
      <c r="AAJ19" s="14"/>
      <c r="AAK19" s="14"/>
      <c r="AAL19" s="14"/>
      <c r="AAM19" s="14"/>
      <c r="AAN19" s="14"/>
      <c r="AAO19" s="14"/>
      <c r="AAP19" s="14"/>
      <c r="AAQ19" s="14"/>
      <c r="AAR19" s="14"/>
      <c r="AAS19" s="14"/>
      <c r="AAT19" s="14"/>
      <c r="AAU19" s="14"/>
      <c r="AAV19" s="14"/>
      <c r="AAW19" s="14"/>
      <c r="AAX19" s="14"/>
      <c r="AAY19" s="14"/>
      <c r="AAZ19" s="14"/>
      <c r="ABA19" s="14"/>
      <c r="ABB19" s="14"/>
      <c r="ABC19" s="14"/>
      <c r="ABD19" s="14"/>
      <c r="ABE19" s="14"/>
      <c r="ABF19" s="14"/>
      <c r="ABG19" s="14"/>
      <c r="ABH19" s="14"/>
      <c r="ABI19" s="14"/>
      <c r="ABJ19" s="14"/>
      <c r="ABK19" s="14"/>
      <c r="ABL19" s="14"/>
      <c r="ABM19" s="14"/>
      <c r="ABN19" s="14"/>
      <c r="ABO19" s="14"/>
      <c r="ABP19" s="14"/>
      <c r="ABQ19" s="14"/>
      <c r="ABR19" s="14"/>
      <c r="ABS19" s="14"/>
      <c r="ABT19" s="14"/>
      <c r="ABU19" s="14"/>
      <c r="ABV19" s="14"/>
      <c r="ABW19" s="14"/>
      <c r="ABX19" s="14"/>
      <c r="ABY19" s="14"/>
      <c r="ABZ19" s="14"/>
      <c r="ACA19" s="14"/>
      <c r="ACB19" s="14"/>
      <c r="ACC19" s="14"/>
      <c r="ACD19" s="14"/>
      <c r="ACE19" s="14"/>
      <c r="ACF19" s="14"/>
      <c r="ACG19" s="14"/>
      <c r="ACH19" s="14"/>
      <c r="ACI19" s="14"/>
      <c r="ACJ19" s="14"/>
      <c r="ACK19" s="14"/>
      <c r="ACL19" s="14"/>
      <c r="ACM19" s="14"/>
      <c r="ACN19" s="14"/>
      <c r="ACO19" s="14"/>
      <c r="ACP19" s="14"/>
      <c r="ACQ19" s="14"/>
      <c r="ACR19" s="14"/>
      <c r="ACS19" s="14"/>
      <c r="ACT19" s="14"/>
      <c r="ACU19" s="14"/>
      <c r="ACV19" s="14"/>
      <c r="ACW19" s="14"/>
      <c r="ACX19" s="14"/>
      <c r="ACY19" s="14"/>
      <c r="ACZ19" s="14"/>
      <c r="ADA19" s="14"/>
      <c r="ADB19" s="14"/>
      <c r="ADC19" s="14"/>
      <c r="ADD19" s="14"/>
      <c r="ADE19" s="14"/>
      <c r="ADF19" s="14"/>
      <c r="ADG19" s="14"/>
      <c r="ADH19" s="14"/>
      <c r="ADI19" s="14"/>
      <c r="ADJ19" s="14"/>
      <c r="ADK19" s="14"/>
      <c r="ADL19" s="14"/>
      <c r="ADM19" s="14"/>
      <c r="ADN19" s="14"/>
      <c r="ADO19" s="14"/>
      <c r="ADP19" s="14"/>
      <c r="ADQ19" s="14"/>
      <c r="ADR19" s="14"/>
      <c r="ADS19" s="14"/>
      <c r="ADT19" s="14"/>
      <c r="ADU19" s="14"/>
      <c r="ADV19" s="14"/>
      <c r="ADW19" s="14"/>
      <c r="ADX19" s="14"/>
      <c r="ADY19" s="14"/>
      <c r="ADZ19" s="14"/>
      <c r="AEA19" s="14"/>
      <c r="AEB19" s="14"/>
      <c r="AEC19" s="14"/>
      <c r="AED19" s="14"/>
      <c r="AEE19" s="14"/>
      <c r="AEF19" s="14"/>
      <c r="AEG19" s="14"/>
      <c r="AEH19" s="14"/>
      <c r="AEI19" s="14"/>
      <c r="AEJ19" s="14"/>
      <c r="AEK19" s="14"/>
      <c r="AEL19" s="14"/>
      <c r="AEM19" s="14"/>
      <c r="AEN19" s="14"/>
      <c r="AEO19" s="14"/>
      <c r="AEP19" s="14"/>
      <c r="AEQ19" s="14"/>
      <c r="AER19" s="14"/>
      <c r="AES19" s="14"/>
      <c r="AET19" s="14"/>
      <c r="AEU19" s="14"/>
      <c r="AEV19" s="14"/>
      <c r="AEW19" s="14"/>
      <c r="AEX19" s="14"/>
      <c r="AEY19" s="14"/>
      <c r="AEZ19" s="14"/>
      <c r="AFA19" s="14"/>
      <c r="AFB19" s="14"/>
      <c r="AFC19" s="14"/>
      <c r="AFD19" s="14"/>
      <c r="AFE19" s="14"/>
      <c r="AFF19" s="14"/>
      <c r="AFG19" s="14"/>
      <c r="AFH19" s="14"/>
      <c r="AFI19" s="14"/>
      <c r="AFJ19" s="14"/>
      <c r="AFK19" s="14"/>
      <c r="AFL19" s="14"/>
      <c r="AFM19" s="14"/>
      <c r="AFN19" s="14"/>
      <c r="AFO19" s="14"/>
      <c r="AFP19" s="14"/>
      <c r="AFQ19" s="14"/>
      <c r="AFR19" s="14"/>
      <c r="AFS19" s="14"/>
      <c r="AFT19" s="14"/>
      <c r="AFU19" s="14"/>
      <c r="AFV19" s="14"/>
      <c r="AFW19" s="14"/>
      <c r="AFX19" s="14"/>
      <c r="AFY19" s="14"/>
      <c r="AFZ19" s="14"/>
      <c r="AGA19" s="14"/>
      <c r="AGB19" s="14"/>
      <c r="AGC19" s="14"/>
      <c r="AGD19" s="14"/>
      <c r="AGE19" s="14"/>
      <c r="AGF19" s="14"/>
      <c r="AGG19" s="14"/>
      <c r="AGH19" s="14"/>
      <c r="AGI19" s="14"/>
      <c r="AGJ19" s="14"/>
      <c r="AGK19" s="14"/>
      <c r="AGL19" s="14"/>
      <c r="AGM19" s="14"/>
      <c r="AGN19" s="14"/>
      <c r="AGO19" s="14"/>
      <c r="AGP19" s="14"/>
      <c r="AGQ19" s="14"/>
      <c r="AGR19" s="14"/>
      <c r="AGS19" s="14"/>
      <c r="AGT19" s="14"/>
      <c r="AGU19" s="14"/>
      <c r="AGV19" s="14"/>
      <c r="AGW19" s="14"/>
      <c r="AGX19" s="14"/>
      <c r="AGY19" s="14"/>
      <c r="AGZ19" s="14"/>
      <c r="AHA19" s="14"/>
      <c r="AHB19" s="14"/>
      <c r="AHC19" s="14"/>
      <c r="AHD19" s="14"/>
      <c r="AHE19" s="14"/>
      <c r="AHF19" s="14"/>
      <c r="AHG19" s="14"/>
      <c r="AHH19" s="14"/>
      <c r="AHI19" s="14"/>
      <c r="AHJ19" s="14"/>
      <c r="AHK19" s="14"/>
      <c r="AHL19" s="14"/>
      <c r="AHM19" s="14"/>
      <c r="AHN19" s="14"/>
      <c r="AHO19" s="14"/>
      <c r="AHP19" s="14"/>
      <c r="AHQ19" s="14"/>
      <c r="AHR19" s="14"/>
      <c r="AHS19" s="14"/>
      <c r="AHT19" s="14"/>
      <c r="AHU19" s="14"/>
      <c r="AHV19" s="14"/>
      <c r="AHW19" s="14"/>
      <c r="AHX19" s="14"/>
      <c r="AHY19" s="14"/>
      <c r="AHZ19" s="14"/>
      <c r="AIA19" s="14"/>
      <c r="AIB19" s="14"/>
      <c r="AIC19" s="14"/>
      <c r="AID19" s="14"/>
      <c r="AIE19" s="14"/>
      <c r="AIF19" s="14"/>
      <c r="AIG19" s="14"/>
      <c r="AIH19" s="14"/>
      <c r="AII19" s="14"/>
      <c r="AIJ19" s="14"/>
      <c r="AIK19" s="14"/>
      <c r="AIL19" s="14"/>
      <c r="AIM19" s="14"/>
      <c r="AIN19" s="14"/>
      <c r="AIO19" s="14"/>
      <c r="AIP19" s="14"/>
      <c r="AIQ19" s="14"/>
      <c r="AIR19" s="14"/>
      <c r="AIS19" s="14"/>
      <c r="AIT19" s="14"/>
      <c r="AIU19" s="14"/>
      <c r="AIV19" s="14"/>
      <c r="AIW19" s="14"/>
      <c r="AIX19" s="14"/>
      <c r="AIY19" s="14"/>
      <c r="AIZ19" s="14"/>
      <c r="AJA19" s="14"/>
      <c r="AJB19" s="14"/>
      <c r="AJC19" s="14"/>
      <c r="AJD19" s="14"/>
      <c r="AJE19" s="14"/>
      <c r="AJF19" s="14"/>
      <c r="AJG19" s="14"/>
      <c r="AJH19" s="14"/>
      <c r="AJI19" s="14"/>
      <c r="AJJ19" s="14"/>
      <c r="AJK19" s="14"/>
      <c r="AJL19" s="14"/>
      <c r="AJM19" s="14"/>
      <c r="AJN19" s="14"/>
      <c r="AJO19" s="14"/>
      <c r="AJP19" s="14"/>
      <c r="AJQ19" s="14"/>
      <c r="AJR19" s="14"/>
      <c r="AJS19" s="14"/>
      <c r="AJT19" s="14"/>
      <c r="AJU19" s="14"/>
      <c r="AJV19" s="14"/>
      <c r="AJW19" s="14"/>
      <c r="AJX19" s="14"/>
      <c r="AJY19" s="14"/>
      <c r="AJZ19" s="14"/>
      <c r="AKA19" s="14"/>
      <c r="AKB19" s="14"/>
      <c r="AKC19" s="14"/>
      <c r="AKD19" s="14"/>
      <c r="AKE19" s="14"/>
      <c r="AKF19" s="14"/>
      <c r="AKG19" s="14"/>
      <c r="AKH19" s="14"/>
      <c r="AKI19" s="14"/>
      <c r="AKJ19" s="14"/>
      <c r="AKK19" s="14"/>
      <c r="AKL19" s="14"/>
      <c r="AKM19" s="14"/>
      <c r="AKN19" s="14"/>
      <c r="AKO19" s="14"/>
      <c r="AKP19" s="14"/>
      <c r="AKQ19" s="14"/>
      <c r="AKR19" s="14"/>
      <c r="AKS19" s="14"/>
      <c r="AKT19" s="14"/>
      <c r="AKU19" s="14"/>
      <c r="AKV19" s="14"/>
      <c r="AKW19" s="14"/>
      <c r="AKX19" s="14"/>
      <c r="AKY19" s="14"/>
      <c r="AKZ19" s="14"/>
      <c r="ALA19" s="14"/>
      <c r="ALB19" s="14"/>
      <c r="ALC19" s="14"/>
      <c r="ALD19" s="14"/>
      <c r="ALE19" s="14"/>
      <c r="ALF19" s="14"/>
      <c r="ALG19" s="14"/>
      <c r="ALH19" s="14"/>
      <c r="ALI19" s="14"/>
      <c r="ALJ19" s="14"/>
      <c r="ALK19" s="14"/>
      <c r="ALL19" s="14"/>
      <c r="ALM19" s="14"/>
      <c r="ALN19" s="14"/>
      <c r="ALO19" s="14"/>
      <c r="ALP19" s="14"/>
      <c r="ALQ19" s="14"/>
      <c r="ALR19" s="14"/>
      <c r="ALS19" s="14"/>
      <c r="ALT19" s="14"/>
      <c r="ALU19" s="14"/>
      <c r="ALV19" s="14"/>
      <c r="ALW19" s="14"/>
      <c r="ALX19" s="14"/>
      <c r="ALY19" s="14"/>
      <c r="ALZ19" s="14"/>
      <c r="AMA19" s="14"/>
      <c r="AMB19" s="14"/>
      <c r="AMC19" s="14"/>
      <c r="AMD19" s="14"/>
      <c r="AME19" s="14"/>
      <c r="AMF19" s="14"/>
    </row>
    <row r="20" spans="1:1020" ht="16.5" customHeight="1" x14ac:dyDescent="0.2">
      <c r="A20" s="17"/>
      <c r="C20" s="14"/>
      <c r="D20" s="14"/>
      <c r="E20" s="18"/>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c r="IW20" s="14"/>
      <c r="IX20" s="14"/>
      <c r="IY20" s="14"/>
      <c r="IZ20" s="14"/>
      <c r="JA20" s="14"/>
      <c r="JB20" s="14"/>
      <c r="JC20" s="14"/>
      <c r="JD20" s="14"/>
      <c r="JE20" s="14"/>
      <c r="JF20" s="14"/>
      <c r="JG20" s="14"/>
      <c r="JH20" s="14"/>
      <c r="JI20" s="14"/>
      <c r="JJ20" s="14"/>
      <c r="JK20" s="14"/>
      <c r="JL20" s="14"/>
      <c r="JM20" s="14"/>
      <c r="JN20" s="14"/>
      <c r="JO20" s="14"/>
      <c r="JP20" s="14"/>
      <c r="JQ20" s="14"/>
      <c r="JR20" s="14"/>
      <c r="JS20" s="14"/>
      <c r="JT20" s="14"/>
      <c r="JU20" s="14"/>
      <c r="JV20" s="14"/>
      <c r="JW20" s="14"/>
      <c r="JX20" s="14"/>
      <c r="JY20" s="14"/>
      <c r="JZ20" s="14"/>
      <c r="KA20" s="14"/>
      <c r="KB20" s="14"/>
      <c r="KC20" s="14"/>
      <c r="KD20" s="14"/>
      <c r="KE20" s="14"/>
      <c r="KF20" s="14"/>
      <c r="KG20" s="14"/>
      <c r="KH20" s="14"/>
      <c r="KI20" s="14"/>
      <c r="KJ20" s="14"/>
      <c r="KK20" s="14"/>
      <c r="KL20" s="14"/>
      <c r="KM20" s="14"/>
      <c r="KN20" s="14"/>
      <c r="KO20" s="14"/>
      <c r="KP20" s="14"/>
      <c r="KQ20" s="14"/>
      <c r="KR20" s="14"/>
      <c r="KS20" s="14"/>
      <c r="KT20" s="14"/>
      <c r="KU20" s="14"/>
      <c r="KV20" s="14"/>
      <c r="KW20" s="14"/>
      <c r="KX20" s="14"/>
      <c r="KY20" s="14"/>
      <c r="KZ20" s="14"/>
      <c r="LA20" s="14"/>
      <c r="LB20" s="14"/>
      <c r="LC20" s="14"/>
      <c r="LD20" s="14"/>
      <c r="LE20" s="14"/>
      <c r="LF20" s="14"/>
      <c r="LG20" s="14"/>
      <c r="LH20" s="14"/>
      <c r="LI20" s="14"/>
      <c r="LJ20" s="14"/>
      <c r="LK20" s="14"/>
      <c r="LL20" s="14"/>
      <c r="LM20" s="14"/>
      <c r="LN20" s="14"/>
      <c r="LO20" s="14"/>
      <c r="LP20" s="14"/>
      <c r="LQ20" s="14"/>
      <c r="LR20" s="14"/>
      <c r="LS20" s="14"/>
      <c r="LT20" s="14"/>
      <c r="LU20" s="14"/>
      <c r="LV20" s="14"/>
      <c r="LW20" s="14"/>
      <c r="LX20" s="14"/>
      <c r="LY20" s="14"/>
      <c r="LZ20" s="14"/>
      <c r="MA20" s="14"/>
      <c r="MB20" s="14"/>
      <c r="MC20" s="14"/>
      <c r="MD20" s="14"/>
      <c r="ME20" s="14"/>
      <c r="MF20" s="14"/>
      <c r="MG20" s="14"/>
      <c r="MH20" s="14"/>
      <c r="MI20" s="14"/>
      <c r="MJ20" s="14"/>
      <c r="MK20" s="14"/>
      <c r="ML20" s="14"/>
      <c r="MM20" s="14"/>
      <c r="MN20" s="14"/>
      <c r="MO20" s="14"/>
      <c r="MP20" s="14"/>
      <c r="MQ20" s="14"/>
      <c r="MR20" s="14"/>
      <c r="MS20" s="14"/>
      <c r="MT20" s="14"/>
      <c r="MU20" s="14"/>
      <c r="MV20" s="14"/>
      <c r="MW20" s="14"/>
      <c r="MX20" s="14"/>
      <c r="MY20" s="14"/>
      <c r="MZ20" s="14"/>
      <c r="NA20" s="14"/>
      <c r="NB20" s="14"/>
      <c r="NC20" s="14"/>
      <c r="ND20" s="14"/>
      <c r="NE20" s="14"/>
      <c r="NF20" s="14"/>
      <c r="NG20" s="14"/>
      <c r="NH20" s="14"/>
      <c r="NI20" s="14"/>
      <c r="NJ20" s="14"/>
      <c r="NK20" s="14"/>
      <c r="NL20" s="14"/>
      <c r="NM20" s="14"/>
      <c r="NN20" s="14"/>
      <c r="NO20" s="14"/>
      <c r="NP20" s="14"/>
      <c r="NQ20" s="14"/>
      <c r="NR20" s="14"/>
      <c r="NS20" s="14"/>
      <c r="NT20" s="14"/>
      <c r="NU20" s="14"/>
      <c r="NV20" s="14"/>
      <c r="NW20" s="14"/>
      <c r="NX20" s="14"/>
      <c r="NY20" s="14"/>
      <c r="NZ20" s="14"/>
      <c r="OA20" s="14"/>
      <c r="OB20" s="14"/>
      <c r="OC20" s="14"/>
      <c r="OD20" s="14"/>
      <c r="OE20" s="14"/>
      <c r="OF20" s="14"/>
      <c r="OG20" s="14"/>
      <c r="OH20" s="14"/>
      <c r="OI20" s="14"/>
      <c r="OJ20" s="14"/>
      <c r="OK20" s="14"/>
      <c r="OL20" s="14"/>
      <c r="OM20" s="14"/>
      <c r="ON20" s="14"/>
      <c r="OO20" s="14"/>
      <c r="OP20" s="14"/>
      <c r="OQ20" s="14"/>
      <c r="OR20" s="14"/>
      <c r="OS20" s="14"/>
      <c r="OT20" s="14"/>
      <c r="OU20" s="14"/>
      <c r="OV20" s="14"/>
      <c r="OW20" s="14"/>
      <c r="OX20" s="14"/>
      <c r="OY20" s="14"/>
      <c r="OZ20" s="14"/>
      <c r="PA20" s="14"/>
      <c r="PB20" s="14"/>
      <c r="PC20" s="14"/>
      <c r="PD20" s="14"/>
      <c r="PE20" s="14"/>
      <c r="PF20" s="14"/>
      <c r="PG20" s="14"/>
      <c r="PH20" s="14"/>
      <c r="PI20" s="14"/>
      <c r="PJ20" s="14"/>
      <c r="PK20" s="14"/>
      <c r="PL20" s="14"/>
      <c r="PM20" s="14"/>
      <c r="PN20" s="14"/>
      <c r="PO20" s="14"/>
      <c r="PP20" s="14"/>
      <c r="PQ20" s="14"/>
      <c r="PR20" s="14"/>
      <c r="PS20" s="14"/>
      <c r="PT20" s="14"/>
      <c r="PU20" s="14"/>
      <c r="PV20" s="14"/>
      <c r="PW20" s="14"/>
      <c r="PX20" s="14"/>
      <c r="PY20" s="14"/>
      <c r="PZ20" s="14"/>
      <c r="QA20" s="14"/>
      <c r="QB20" s="14"/>
      <c r="QC20" s="14"/>
      <c r="QD20" s="14"/>
      <c r="QE20" s="14"/>
      <c r="QF20" s="14"/>
      <c r="QG20" s="14"/>
      <c r="QH20" s="14"/>
      <c r="QI20" s="14"/>
      <c r="QJ20" s="14"/>
      <c r="QK20" s="14"/>
      <c r="QL20" s="14"/>
      <c r="QM20" s="14"/>
      <c r="QN20" s="14"/>
      <c r="QO20" s="14"/>
      <c r="QP20" s="14"/>
      <c r="QQ20" s="14"/>
      <c r="QR20" s="14"/>
      <c r="QS20" s="14"/>
      <c r="QT20" s="14"/>
      <c r="QU20" s="14"/>
      <c r="QV20" s="14"/>
      <c r="QW20" s="14"/>
      <c r="QX20" s="14"/>
      <c r="QY20" s="14"/>
      <c r="QZ20" s="14"/>
      <c r="RA20" s="14"/>
      <c r="RB20" s="14"/>
      <c r="RC20" s="14"/>
      <c r="RD20" s="14"/>
      <c r="RE20" s="14"/>
      <c r="RF20" s="14"/>
      <c r="RG20" s="14"/>
      <c r="RH20" s="14"/>
      <c r="RI20" s="14"/>
      <c r="RJ20" s="14"/>
      <c r="RK20" s="14"/>
      <c r="RL20" s="14"/>
      <c r="RM20" s="14"/>
      <c r="RN20" s="14"/>
      <c r="RO20" s="14"/>
      <c r="RP20" s="14"/>
      <c r="RQ20" s="14"/>
      <c r="RR20" s="14"/>
      <c r="RS20" s="14"/>
      <c r="RT20" s="14"/>
      <c r="RU20" s="14"/>
      <c r="RV20" s="14"/>
      <c r="RW20" s="14"/>
      <c r="RX20" s="14"/>
      <c r="RY20" s="14"/>
      <c r="RZ20" s="14"/>
      <c r="SA20" s="14"/>
      <c r="SB20" s="14"/>
      <c r="SC20" s="14"/>
      <c r="SD20" s="14"/>
      <c r="SE20" s="14"/>
      <c r="SF20" s="14"/>
      <c r="SG20" s="14"/>
      <c r="SH20" s="14"/>
      <c r="SI20" s="14"/>
      <c r="SJ20" s="14"/>
      <c r="SK20" s="14"/>
      <c r="SL20" s="14"/>
      <c r="SM20" s="14"/>
      <c r="SN20" s="14"/>
      <c r="SO20" s="14"/>
      <c r="SP20" s="14"/>
      <c r="SQ20" s="14"/>
      <c r="SR20" s="14"/>
      <c r="SS20" s="14"/>
      <c r="ST20" s="14"/>
      <c r="SU20" s="14"/>
      <c r="SV20" s="14"/>
      <c r="SW20" s="14"/>
      <c r="SX20" s="14"/>
      <c r="SY20" s="14"/>
      <c r="SZ20" s="14"/>
      <c r="TA20" s="14"/>
      <c r="TB20" s="14"/>
      <c r="TC20" s="14"/>
      <c r="TD20" s="14"/>
      <c r="TE20" s="14"/>
      <c r="TF20" s="14"/>
      <c r="TG20" s="14"/>
      <c r="TH20" s="14"/>
      <c r="TI20" s="14"/>
      <c r="TJ20" s="14"/>
      <c r="TK20" s="14"/>
      <c r="TL20" s="14"/>
      <c r="TM20" s="14"/>
      <c r="TN20" s="14"/>
      <c r="TO20" s="14"/>
      <c r="TP20" s="14"/>
      <c r="TQ20" s="14"/>
      <c r="TR20" s="14"/>
      <c r="TS20" s="14"/>
      <c r="TT20" s="14"/>
      <c r="TU20" s="14"/>
      <c r="TV20" s="14"/>
      <c r="TW20" s="14"/>
      <c r="TX20" s="14"/>
      <c r="TY20" s="14"/>
      <c r="TZ20" s="14"/>
      <c r="UA20" s="14"/>
      <c r="UB20" s="14"/>
      <c r="UC20" s="14"/>
      <c r="UD20" s="14"/>
      <c r="UE20" s="14"/>
      <c r="UF20" s="14"/>
      <c r="UG20" s="14"/>
      <c r="UH20" s="14"/>
      <c r="UI20" s="14"/>
      <c r="UJ20" s="14"/>
      <c r="UK20" s="14"/>
      <c r="UL20" s="14"/>
      <c r="UM20" s="14"/>
      <c r="UN20" s="14"/>
      <c r="UO20" s="14"/>
      <c r="UP20" s="14"/>
      <c r="UQ20" s="14"/>
      <c r="UR20" s="14"/>
      <c r="US20" s="14"/>
      <c r="UT20" s="14"/>
      <c r="UU20" s="14"/>
      <c r="UV20" s="14"/>
      <c r="UW20" s="14"/>
      <c r="UX20" s="14"/>
      <c r="UY20" s="14"/>
      <c r="UZ20" s="14"/>
      <c r="VA20" s="14"/>
      <c r="VB20" s="14"/>
      <c r="VC20" s="14"/>
      <c r="VD20" s="14"/>
      <c r="VE20" s="14"/>
      <c r="VF20" s="14"/>
      <c r="VG20" s="14"/>
      <c r="VH20" s="14"/>
      <c r="VI20" s="14"/>
      <c r="VJ20" s="14"/>
      <c r="VK20" s="14"/>
      <c r="VL20" s="14"/>
      <c r="VM20" s="14"/>
      <c r="VN20" s="14"/>
      <c r="VO20" s="14"/>
      <c r="VP20" s="14"/>
      <c r="VQ20" s="14"/>
      <c r="VR20" s="14"/>
      <c r="VS20" s="14"/>
      <c r="VT20" s="14"/>
      <c r="VU20" s="14"/>
      <c r="VV20" s="14"/>
      <c r="VW20" s="14"/>
      <c r="VX20" s="14"/>
      <c r="VY20" s="14"/>
      <c r="VZ20" s="14"/>
      <c r="WA20" s="14"/>
      <c r="WB20" s="14"/>
      <c r="WC20" s="14"/>
      <c r="WD20" s="14"/>
      <c r="WE20" s="14"/>
      <c r="WF20" s="14"/>
      <c r="WG20" s="14"/>
      <c r="WH20" s="14"/>
      <c r="WI20" s="14"/>
      <c r="WJ20" s="14"/>
      <c r="WK20" s="14"/>
      <c r="WL20" s="14"/>
      <c r="WM20" s="14"/>
      <c r="WN20" s="14"/>
      <c r="WO20" s="14"/>
      <c r="WP20" s="14"/>
      <c r="WQ20" s="14"/>
      <c r="WR20" s="14"/>
      <c r="WS20" s="14"/>
      <c r="WT20" s="14"/>
      <c r="WU20" s="14"/>
      <c r="WV20" s="14"/>
      <c r="WW20" s="14"/>
      <c r="WX20" s="14"/>
      <c r="WY20" s="14"/>
      <c r="WZ20" s="14"/>
      <c r="XA20" s="14"/>
      <c r="XB20" s="14"/>
      <c r="XC20" s="14"/>
      <c r="XD20" s="14"/>
      <c r="XE20" s="14"/>
      <c r="XF20" s="14"/>
      <c r="XG20" s="14"/>
      <c r="XH20" s="14"/>
      <c r="XI20" s="14"/>
      <c r="XJ20" s="14"/>
      <c r="XK20" s="14"/>
      <c r="XL20" s="14"/>
      <c r="XM20" s="14"/>
      <c r="XN20" s="14"/>
      <c r="XO20" s="14"/>
      <c r="XP20" s="14"/>
      <c r="XQ20" s="14"/>
      <c r="XR20" s="14"/>
      <c r="XS20" s="14"/>
      <c r="XT20" s="14"/>
      <c r="XU20" s="14"/>
      <c r="XV20" s="14"/>
      <c r="XW20" s="14"/>
      <c r="XX20" s="14"/>
      <c r="XY20" s="14"/>
      <c r="XZ20" s="14"/>
      <c r="YA20" s="14"/>
      <c r="YB20" s="14"/>
      <c r="YC20" s="14"/>
      <c r="YD20" s="14"/>
      <c r="YE20" s="14"/>
      <c r="YF20" s="14"/>
      <c r="YG20" s="14"/>
      <c r="YH20" s="14"/>
      <c r="YI20" s="14"/>
      <c r="YJ20" s="14"/>
      <c r="YK20" s="14"/>
      <c r="YL20" s="14"/>
      <c r="YM20" s="14"/>
      <c r="YN20" s="14"/>
      <c r="YO20" s="14"/>
      <c r="YP20" s="14"/>
      <c r="YQ20" s="14"/>
      <c r="YR20" s="14"/>
      <c r="YS20" s="14"/>
      <c r="YT20" s="14"/>
      <c r="YU20" s="14"/>
      <c r="YV20" s="14"/>
      <c r="YW20" s="14"/>
      <c r="YX20" s="14"/>
      <c r="YY20" s="14"/>
      <c r="YZ20" s="14"/>
      <c r="ZA20" s="14"/>
      <c r="ZB20" s="14"/>
      <c r="ZC20" s="14"/>
      <c r="ZD20" s="14"/>
      <c r="ZE20" s="14"/>
      <c r="ZF20" s="14"/>
      <c r="ZG20" s="14"/>
      <c r="ZH20" s="14"/>
      <c r="ZI20" s="14"/>
      <c r="ZJ20" s="14"/>
      <c r="ZK20" s="14"/>
      <c r="ZL20" s="14"/>
      <c r="ZM20" s="14"/>
      <c r="ZN20" s="14"/>
      <c r="ZO20" s="14"/>
      <c r="ZP20" s="14"/>
      <c r="ZQ20" s="14"/>
      <c r="ZR20" s="14"/>
      <c r="ZS20" s="14"/>
      <c r="ZT20" s="14"/>
      <c r="ZU20" s="14"/>
      <c r="ZV20" s="14"/>
      <c r="ZW20" s="14"/>
      <c r="ZX20" s="14"/>
      <c r="ZY20" s="14"/>
      <c r="ZZ20" s="14"/>
      <c r="AAA20" s="14"/>
      <c r="AAB20" s="14"/>
      <c r="AAC20" s="14"/>
      <c r="AAD20" s="14"/>
      <c r="AAE20" s="14"/>
      <c r="AAF20" s="14"/>
      <c r="AAG20" s="14"/>
      <c r="AAH20" s="14"/>
      <c r="AAI20" s="14"/>
      <c r="AAJ20" s="14"/>
      <c r="AAK20" s="14"/>
      <c r="AAL20" s="14"/>
      <c r="AAM20" s="14"/>
      <c r="AAN20" s="14"/>
      <c r="AAO20" s="14"/>
      <c r="AAP20" s="14"/>
      <c r="AAQ20" s="14"/>
      <c r="AAR20" s="14"/>
      <c r="AAS20" s="14"/>
      <c r="AAT20" s="14"/>
      <c r="AAU20" s="14"/>
      <c r="AAV20" s="14"/>
      <c r="AAW20" s="14"/>
      <c r="AAX20" s="14"/>
      <c r="AAY20" s="14"/>
      <c r="AAZ20" s="14"/>
      <c r="ABA20" s="14"/>
      <c r="ABB20" s="14"/>
      <c r="ABC20" s="14"/>
      <c r="ABD20" s="14"/>
      <c r="ABE20" s="14"/>
      <c r="ABF20" s="14"/>
      <c r="ABG20" s="14"/>
      <c r="ABH20" s="14"/>
      <c r="ABI20" s="14"/>
      <c r="ABJ20" s="14"/>
      <c r="ABK20" s="14"/>
      <c r="ABL20" s="14"/>
      <c r="ABM20" s="14"/>
      <c r="ABN20" s="14"/>
      <c r="ABO20" s="14"/>
      <c r="ABP20" s="14"/>
      <c r="ABQ20" s="14"/>
      <c r="ABR20" s="14"/>
      <c r="ABS20" s="14"/>
      <c r="ABT20" s="14"/>
      <c r="ABU20" s="14"/>
      <c r="ABV20" s="14"/>
      <c r="ABW20" s="14"/>
      <c r="ABX20" s="14"/>
      <c r="ABY20" s="14"/>
      <c r="ABZ20" s="14"/>
      <c r="ACA20" s="14"/>
      <c r="ACB20" s="14"/>
      <c r="ACC20" s="14"/>
      <c r="ACD20" s="14"/>
      <c r="ACE20" s="14"/>
      <c r="ACF20" s="14"/>
      <c r="ACG20" s="14"/>
      <c r="ACH20" s="14"/>
      <c r="ACI20" s="14"/>
      <c r="ACJ20" s="14"/>
      <c r="ACK20" s="14"/>
      <c r="ACL20" s="14"/>
      <c r="ACM20" s="14"/>
      <c r="ACN20" s="14"/>
      <c r="ACO20" s="14"/>
      <c r="ACP20" s="14"/>
      <c r="ACQ20" s="14"/>
      <c r="ACR20" s="14"/>
      <c r="ACS20" s="14"/>
      <c r="ACT20" s="14"/>
      <c r="ACU20" s="14"/>
      <c r="ACV20" s="14"/>
      <c r="ACW20" s="14"/>
      <c r="ACX20" s="14"/>
      <c r="ACY20" s="14"/>
      <c r="ACZ20" s="14"/>
      <c r="ADA20" s="14"/>
      <c r="ADB20" s="14"/>
      <c r="ADC20" s="14"/>
      <c r="ADD20" s="14"/>
      <c r="ADE20" s="14"/>
      <c r="ADF20" s="14"/>
      <c r="ADG20" s="14"/>
      <c r="ADH20" s="14"/>
      <c r="ADI20" s="14"/>
      <c r="ADJ20" s="14"/>
      <c r="ADK20" s="14"/>
      <c r="ADL20" s="14"/>
      <c r="ADM20" s="14"/>
      <c r="ADN20" s="14"/>
      <c r="ADO20" s="14"/>
      <c r="ADP20" s="14"/>
      <c r="ADQ20" s="14"/>
      <c r="ADR20" s="14"/>
      <c r="ADS20" s="14"/>
      <c r="ADT20" s="14"/>
      <c r="ADU20" s="14"/>
      <c r="ADV20" s="14"/>
      <c r="ADW20" s="14"/>
      <c r="ADX20" s="14"/>
      <c r="ADY20" s="14"/>
      <c r="ADZ20" s="14"/>
      <c r="AEA20" s="14"/>
      <c r="AEB20" s="14"/>
      <c r="AEC20" s="14"/>
      <c r="AED20" s="14"/>
      <c r="AEE20" s="14"/>
      <c r="AEF20" s="14"/>
      <c r="AEG20" s="14"/>
      <c r="AEH20" s="14"/>
      <c r="AEI20" s="14"/>
      <c r="AEJ20" s="14"/>
      <c r="AEK20" s="14"/>
      <c r="AEL20" s="14"/>
      <c r="AEM20" s="14"/>
      <c r="AEN20" s="14"/>
      <c r="AEO20" s="14"/>
      <c r="AEP20" s="14"/>
      <c r="AEQ20" s="14"/>
      <c r="AER20" s="14"/>
      <c r="AES20" s="14"/>
      <c r="AET20" s="14"/>
      <c r="AEU20" s="14"/>
      <c r="AEV20" s="14"/>
      <c r="AEW20" s="14"/>
      <c r="AEX20" s="14"/>
      <c r="AEY20" s="14"/>
      <c r="AEZ20" s="14"/>
      <c r="AFA20" s="14"/>
      <c r="AFB20" s="14"/>
      <c r="AFC20" s="14"/>
      <c r="AFD20" s="14"/>
      <c r="AFE20" s="14"/>
      <c r="AFF20" s="14"/>
      <c r="AFG20" s="14"/>
      <c r="AFH20" s="14"/>
      <c r="AFI20" s="14"/>
      <c r="AFJ20" s="14"/>
      <c r="AFK20" s="14"/>
      <c r="AFL20" s="14"/>
      <c r="AFM20" s="14"/>
      <c r="AFN20" s="14"/>
      <c r="AFO20" s="14"/>
      <c r="AFP20" s="14"/>
      <c r="AFQ20" s="14"/>
      <c r="AFR20" s="14"/>
      <c r="AFS20" s="14"/>
      <c r="AFT20" s="14"/>
      <c r="AFU20" s="14"/>
      <c r="AFV20" s="14"/>
      <c r="AFW20" s="14"/>
      <c r="AFX20" s="14"/>
      <c r="AFY20" s="14"/>
      <c r="AFZ20" s="14"/>
      <c r="AGA20" s="14"/>
      <c r="AGB20" s="14"/>
      <c r="AGC20" s="14"/>
      <c r="AGD20" s="14"/>
      <c r="AGE20" s="14"/>
      <c r="AGF20" s="14"/>
      <c r="AGG20" s="14"/>
      <c r="AGH20" s="14"/>
      <c r="AGI20" s="14"/>
      <c r="AGJ20" s="14"/>
      <c r="AGK20" s="14"/>
      <c r="AGL20" s="14"/>
      <c r="AGM20" s="14"/>
      <c r="AGN20" s="14"/>
      <c r="AGO20" s="14"/>
      <c r="AGP20" s="14"/>
      <c r="AGQ20" s="14"/>
      <c r="AGR20" s="14"/>
      <c r="AGS20" s="14"/>
      <c r="AGT20" s="14"/>
      <c r="AGU20" s="14"/>
      <c r="AGV20" s="14"/>
      <c r="AGW20" s="14"/>
      <c r="AGX20" s="14"/>
      <c r="AGY20" s="14"/>
      <c r="AGZ20" s="14"/>
      <c r="AHA20" s="14"/>
      <c r="AHB20" s="14"/>
      <c r="AHC20" s="14"/>
      <c r="AHD20" s="14"/>
      <c r="AHE20" s="14"/>
      <c r="AHF20" s="14"/>
      <c r="AHG20" s="14"/>
      <c r="AHH20" s="14"/>
      <c r="AHI20" s="14"/>
      <c r="AHJ20" s="14"/>
      <c r="AHK20" s="14"/>
      <c r="AHL20" s="14"/>
      <c r="AHM20" s="14"/>
      <c r="AHN20" s="14"/>
      <c r="AHO20" s="14"/>
      <c r="AHP20" s="14"/>
      <c r="AHQ20" s="14"/>
      <c r="AHR20" s="14"/>
      <c r="AHS20" s="14"/>
      <c r="AHT20" s="14"/>
      <c r="AHU20" s="14"/>
      <c r="AHV20" s="14"/>
      <c r="AHW20" s="14"/>
      <c r="AHX20" s="14"/>
      <c r="AHY20" s="14"/>
      <c r="AHZ20" s="14"/>
      <c r="AIA20" s="14"/>
      <c r="AIB20" s="14"/>
      <c r="AIC20" s="14"/>
      <c r="AID20" s="14"/>
      <c r="AIE20" s="14"/>
      <c r="AIF20" s="14"/>
      <c r="AIG20" s="14"/>
      <c r="AIH20" s="14"/>
      <c r="AII20" s="14"/>
      <c r="AIJ20" s="14"/>
      <c r="AIK20" s="14"/>
      <c r="AIL20" s="14"/>
      <c r="AIM20" s="14"/>
      <c r="AIN20" s="14"/>
      <c r="AIO20" s="14"/>
      <c r="AIP20" s="14"/>
      <c r="AIQ20" s="14"/>
      <c r="AIR20" s="14"/>
      <c r="AIS20" s="14"/>
      <c r="AIT20" s="14"/>
      <c r="AIU20" s="14"/>
      <c r="AIV20" s="14"/>
      <c r="AIW20" s="14"/>
      <c r="AIX20" s="14"/>
      <c r="AIY20" s="14"/>
      <c r="AIZ20" s="14"/>
      <c r="AJA20" s="14"/>
      <c r="AJB20" s="14"/>
      <c r="AJC20" s="14"/>
      <c r="AJD20" s="14"/>
      <c r="AJE20" s="14"/>
      <c r="AJF20" s="14"/>
      <c r="AJG20" s="14"/>
      <c r="AJH20" s="14"/>
      <c r="AJI20" s="14"/>
      <c r="AJJ20" s="14"/>
      <c r="AJK20" s="14"/>
      <c r="AJL20" s="14"/>
      <c r="AJM20" s="14"/>
      <c r="AJN20" s="14"/>
      <c r="AJO20" s="14"/>
      <c r="AJP20" s="14"/>
      <c r="AJQ20" s="14"/>
      <c r="AJR20" s="14"/>
      <c r="AJS20" s="14"/>
      <c r="AJT20" s="14"/>
      <c r="AJU20" s="14"/>
      <c r="AJV20" s="14"/>
      <c r="AJW20" s="14"/>
      <c r="AJX20" s="14"/>
      <c r="AJY20" s="14"/>
      <c r="AJZ20" s="14"/>
      <c r="AKA20" s="14"/>
      <c r="AKB20" s="14"/>
      <c r="AKC20" s="14"/>
      <c r="AKD20" s="14"/>
      <c r="AKE20" s="14"/>
      <c r="AKF20" s="14"/>
      <c r="AKG20" s="14"/>
      <c r="AKH20" s="14"/>
      <c r="AKI20" s="14"/>
      <c r="AKJ20" s="14"/>
      <c r="AKK20" s="14"/>
      <c r="AKL20" s="14"/>
      <c r="AKM20" s="14"/>
      <c r="AKN20" s="14"/>
      <c r="AKO20" s="14"/>
      <c r="AKP20" s="14"/>
      <c r="AKQ20" s="14"/>
      <c r="AKR20" s="14"/>
      <c r="AKS20" s="14"/>
      <c r="AKT20" s="14"/>
      <c r="AKU20" s="14"/>
      <c r="AKV20" s="14"/>
      <c r="AKW20" s="14"/>
      <c r="AKX20" s="14"/>
      <c r="AKY20" s="14"/>
      <c r="AKZ20" s="14"/>
      <c r="ALA20" s="14"/>
      <c r="ALB20" s="14"/>
      <c r="ALC20" s="14"/>
      <c r="ALD20" s="14"/>
      <c r="ALE20" s="14"/>
      <c r="ALF20" s="14"/>
      <c r="ALG20" s="14"/>
      <c r="ALH20" s="14"/>
      <c r="ALI20" s="14"/>
      <c r="ALJ20" s="14"/>
      <c r="ALK20" s="14"/>
      <c r="ALL20" s="14"/>
      <c r="ALM20" s="14"/>
      <c r="ALN20" s="14"/>
      <c r="ALO20" s="14"/>
      <c r="ALP20" s="14"/>
      <c r="ALQ20" s="14"/>
      <c r="ALR20" s="14"/>
      <c r="ALS20" s="14"/>
      <c r="ALT20" s="14"/>
      <c r="ALU20" s="14"/>
      <c r="ALV20" s="14"/>
      <c r="ALW20" s="14"/>
      <c r="ALX20" s="14"/>
      <c r="ALY20" s="14"/>
      <c r="ALZ20" s="14"/>
      <c r="AMA20" s="14"/>
      <c r="AMB20" s="14"/>
      <c r="AMC20" s="14"/>
      <c r="AMD20" s="14"/>
      <c r="AME20" s="14"/>
      <c r="AMF20" s="14"/>
    </row>
    <row r="21" spans="1:1020" ht="16.5" customHeight="1" x14ac:dyDescent="0.2">
      <c r="A21" s="1"/>
      <c r="C21" s="14"/>
      <c r="D21" s="14"/>
      <c r="E21" s="19"/>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c r="IW21" s="14"/>
      <c r="IX21" s="14"/>
      <c r="IY21" s="14"/>
      <c r="IZ21" s="14"/>
      <c r="JA21" s="14"/>
      <c r="JB21" s="14"/>
      <c r="JC21" s="14"/>
      <c r="JD21" s="14"/>
      <c r="JE21" s="14"/>
      <c r="JF21" s="14"/>
      <c r="JG21" s="14"/>
      <c r="JH21" s="14"/>
      <c r="JI21" s="14"/>
      <c r="JJ21" s="14"/>
      <c r="JK21" s="14"/>
      <c r="JL21" s="14"/>
      <c r="JM21" s="14"/>
      <c r="JN21" s="14"/>
      <c r="JO21" s="14"/>
      <c r="JP21" s="14"/>
      <c r="JQ21" s="14"/>
      <c r="JR21" s="14"/>
      <c r="JS21" s="14"/>
      <c r="JT21" s="14"/>
      <c r="JU21" s="14"/>
      <c r="JV21" s="14"/>
      <c r="JW21" s="14"/>
      <c r="JX21" s="14"/>
      <c r="JY21" s="14"/>
      <c r="JZ21" s="14"/>
      <c r="KA21" s="14"/>
      <c r="KB21" s="14"/>
      <c r="KC21" s="14"/>
      <c r="KD21" s="14"/>
      <c r="KE21" s="14"/>
      <c r="KF21" s="14"/>
      <c r="KG21" s="14"/>
      <c r="KH21" s="14"/>
      <c r="KI21" s="14"/>
      <c r="KJ21" s="14"/>
      <c r="KK21" s="14"/>
      <c r="KL21" s="14"/>
      <c r="KM21" s="14"/>
      <c r="KN21" s="14"/>
      <c r="KO21" s="14"/>
      <c r="KP21" s="14"/>
      <c r="KQ21" s="14"/>
      <c r="KR21" s="14"/>
      <c r="KS21" s="14"/>
      <c r="KT21" s="14"/>
      <c r="KU21" s="14"/>
      <c r="KV21" s="14"/>
      <c r="KW21" s="14"/>
      <c r="KX21" s="14"/>
      <c r="KY21" s="14"/>
      <c r="KZ21" s="14"/>
      <c r="LA21" s="14"/>
      <c r="LB21" s="14"/>
      <c r="LC21" s="14"/>
      <c r="LD21" s="14"/>
      <c r="LE21" s="14"/>
      <c r="LF21" s="14"/>
      <c r="LG21" s="14"/>
      <c r="LH21" s="14"/>
      <c r="LI21" s="14"/>
      <c r="LJ21" s="14"/>
      <c r="LK21" s="14"/>
      <c r="LL21" s="14"/>
      <c r="LM21" s="14"/>
      <c r="LN21" s="14"/>
      <c r="LO21" s="14"/>
      <c r="LP21" s="14"/>
      <c r="LQ21" s="14"/>
      <c r="LR21" s="14"/>
      <c r="LS21" s="14"/>
      <c r="LT21" s="14"/>
      <c r="LU21" s="14"/>
      <c r="LV21" s="14"/>
      <c r="LW21" s="14"/>
      <c r="LX21" s="14"/>
      <c r="LY21" s="14"/>
      <c r="LZ21" s="14"/>
      <c r="MA21" s="14"/>
      <c r="MB21" s="14"/>
      <c r="MC21" s="14"/>
      <c r="MD21" s="14"/>
      <c r="ME21" s="14"/>
      <c r="MF21" s="14"/>
      <c r="MG21" s="14"/>
      <c r="MH21" s="14"/>
      <c r="MI21" s="14"/>
      <c r="MJ21" s="14"/>
      <c r="MK21" s="14"/>
      <c r="ML21" s="14"/>
      <c r="MM21" s="14"/>
      <c r="MN21" s="14"/>
      <c r="MO21" s="14"/>
      <c r="MP21" s="14"/>
      <c r="MQ21" s="14"/>
      <c r="MR21" s="14"/>
      <c r="MS21" s="14"/>
      <c r="MT21" s="14"/>
      <c r="MU21" s="14"/>
      <c r="MV21" s="14"/>
      <c r="MW21" s="14"/>
      <c r="MX21" s="14"/>
      <c r="MY21" s="14"/>
      <c r="MZ21" s="14"/>
      <c r="NA21" s="14"/>
      <c r="NB21" s="14"/>
      <c r="NC21" s="14"/>
      <c r="ND21" s="14"/>
      <c r="NE21" s="14"/>
      <c r="NF21" s="14"/>
      <c r="NG21" s="14"/>
      <c r="NH21" s="14"/>
      <c r="NI21" s="14"/>
      <c r="NJ21" s="14"/>
      <c r="NK21" s="14"/>
      <c r="NL21" s="14"/>
      <c r="NM21" s="14"/>
      <c r="NN21" s="14"/>
      <c r="NO21" s="14"/>
      <c r="NP21" s="14"/>
      <c r="NQ21" s="14"/>
      <c r="NR21" s="14"/>
      <c r="NS21" s="14"/>
      <c r="NT21" s="14"/>
      <c r="NU21" s="14"/>
      <c r="NV21" s="14"/>
      <c r="NW21" s="14"/>
      <c r="NX21" s="14"/>
      <c r="NY21" s="14"/>
      <c r="NZ21" s="14"/>
      <c r="OA21" s="14"/>
      <c r="OB21" s="14"/>
      <c r="OC21" s="14"/>
      <c r="OD21" s="14"/>
      <c r="OE21" s="14"/>
      <c r="OF21" s="14"/>
      <c r="OG21" s="14"/>
      <c r="OH21" s="14"/>
      <c r="OI21" s="14"/>
      <c r="OJ21" s="14"/>
      <c r="OK21" s="14"/>
      <c r="OL21" s="14"/>
      <c r="OM21" s="14"/>
      <c r="ON21" s="14"/>
      <c r="OO21" s="14"/>
      <c r="OP21" s="14"/>
      <c r="OQ21" s="14"/>
      <c r="OR21" s="14"/>
      <c r="OS21" s="14"/>
      <c r="OT21" s="14"/>
      <c r="OU21" s="14"/>
      <c r="OV21" s="14"/>
      <c r="OW21" s="14"/>
      <c r="OX21" s="14"/>
      <c r="OY21" s="14"/>
      <c r="OZ21" s="14"/>
      <c r="PA21" s="14"/>
      <c r="PB21" s="14"/>
      <c r="PC21" s="14"/>
      <c r="PD21" s="14"/>
      <c r="PE21" s="14"/>
      <c r="PF21" s="14"/>
      <c r="PG21" s="14"/>
      <c r="PH21" s="14"/>
      <c r="PI21" s="14"/>
      <c r="PJ21" s="14"/>
      <c r="PK21" s="14"/>
      <c r="PL21" s="14"/>
      <c r="PM21" s="14"/>
      <c r="PN21" s="14"/>
      <c r="PO21" s="14"/>
      <c r="PP21" s="14"/>
      <c r="PQ21" s="14"/>
      <c r="PR21" s="14"/>
      <c r="PS21" s="14"/>
      <c r="PT21" s="14"/>
      <c r="PU21" s="14"/>
      <c r="PV21" s="14"/>
      <c r="PW21" s="14"/>
      <c r="PX21" s="14"/>
      <c r="PY21" s="14"/>
      <c r="PZ21" s="14"/>
      <c r="QA21" s="14"/>
      <c r="QB21" s="14"/>
      <c r="QC21" s="14"/>
      <c r="QD21" s="14"/>
      <c r="QE21" s="14"/>
      <c r="QF21" s="14"/>
      <c r="QG21" s="14"/>
      <c r="QH21" s="14"/>
      <c r="QI21" s="14"/>
      <c r="QJ21" s="14"/>
      <c r="QK21" s="14"/>
      <c r="QL21" s="14"/>
      <c r="QM21" s="14"/>
      <c r="QN21" s="14"/>
      <c r="QO21" s="14"/>
      <c r="QP21" s="14"/>
      <c r="QQ21" s="14"/>
      <c r="QR21" s="14"/>
      <c r="QS21" s="14"/>
      <c r="QT21" s="14"/>
      <c r="QU21" s="14"/>
      <c r="QV21" s="14"/>
      <c r="QW21" s="14"/>
      <c r="QX21" s="14"/>
      <c r="QY21" s="14"/>
      <c r="QZ21" s="14"/>
      <c r="RA21" s="14"/>
      <c r="RB21" s="14"/>
      <c r="RC21" s="14"/>
      <c r="RD21" s="14"/>
      <c r="RE21" s="14"/>
      <c r="RF21" s="14"/>
      <c r="RG21" s="14"/>
      <c r="RH21" s="14"/>
      <c r="RI21" s="14"/>
      <c r="RJ21" s="14"/>
      <c r="RK21" s="14"/>
      <c r="RL21" s="14"/>
      <c r="RM21" s="14"/>
      <c r="RN21" s="14"/>
      <c r="RO21" s="14"/>
      <c r="RP21" s="14"/>
      <c r="RQ21" s="14"/>
      <c r="RR21" s="14"/>
      <c r="RS21" s="14"/>
      <c r="RT21" s="14"/>
      <c r="RU21" s="14"/>
      <c r="RV21" s="14"/>
      <c r="RW21" s="14"/>
      <c r="RX21" s="14"/>
      <c r="RY21" s="14"/>
      <c r="RZ21" s="14"/>
      <c r="SA21" s="14"/>
      <c r="SB21" s="14"/>
      <c r="SC21" s="14"/>
      <c r="SD21" s="14"/>
      <c r="SE21" s="14"/>
      <c r="SF21" s="14"/>
      <c r="SG21" s="14"/>
      <c r="SH21" s="14"/>
      <c r="SI21" s="14"/>
      <c r="SJ21" s="14"/>
      <c r="SK21" s="14"/>
      <c r="SL21" s="14"/>
      <c r="SM21" s="14"/>
      <c r="SN21" s="14"/>
      <c r="SO21" s="14"/>
      <c r="SP21" s="14"/>
      <c r="SQ21" s="14"/>
      <c r="SR21" s="14"/>
      <c r="SS21" s="14"/>
      <c r="ST21" s="14"/>
      <c r="SU21" s="14"/>
      <c r="SV21" s="14"/>
      <c r="SW21" s="14"/>
      <c r="SX21" s="14"/>
      <c r="SY21" s="14"/>
      <c r="SZ21" s="14"/>
      <c r="TA21" s="14"/>
      <c r="TB21" s="14"/>
      <c r="TC21" s="14"/>
      <c r="TD21" s="14"/>
      <c r="TE21" s="14"/>
      <c r="TF21" s="14"/>
      <c r="TG21" s="14"/>
      <c r="TH21" s="14"/>
      <c r="TI21" s="14"/>
      <c r="TJ21" s="14"/>
      <c r="TK21" s="14"/>
      <c r="TL21" s="14"/>
      <c r="TM21" s="14"/>
      <c r="TN21" s="14"/>
      <c r="TO21" s="14"/>
      <c r="TP21" s="14"/>
      <c r="TQ21" s="14"/>
      <c r="TR21" s="14"/>
      <c r="TS21" s="14"/>
      <c r="TT21" s="14"/>
      <c r="TU21" s="14"/>
      <c r="TV21" s="14"/>
      <c r="TW21" s="14"/>
      <c r="TX21" s="14"/>
      <c r="TY21" s="14"/>
      <c r="TZ21" s="14"/>
      <c r="UA21" s="14"/>
      <c r="UB21" s="14"/>
      <c r="UC21" s="14"/>
      <c r="UD21" s="14"/>
      <c r="UE21" s="14"/>
      <c r="UF21" s="14"/>
      <c r="UG21" s="14"/>
      <c r="UH21" s="14"/>
      <c r="UI21" s="14"/>
      <c r="UJ21" s="14"/>
      <c r="UK21" s="14"/>
      <c r="UL21" s="14"/>
      <c r="UM21" s="14"/>
      <c r="UN21" s="14"/>
      <c r="UO21" s="14"/>
      <c r="UP21" s="14"/>
      <c r="UQ21" s="14"/>
      <c r="UR21" s="14"/>
      <c r="US21" s="14"/>
      <c r="UT21" s="14"/>
      <c r="UU21" s="14"/>
      <c r="UV21" s="14"/>
      <c r="UW21" s="14"/>
      <c r="UX21" s="14"/>
      <c r="UY21" s="14"/>
      <c r="UZ21" s="14"/>
      <c r="VA21" s="14"/>
      <c r="VB21" s="14"/>
      <c r="VC21" s="14"/>
      <c r="VD21" s="14"/>
      <c r="VE21" s="14"/>
      <c r="VF21" s="14"/>
      <c r="VG21" s="14"/>
      <c r="VH21" s="14"/>
      <c r="VI21" s="14"/>
      <c r="VJ21" s="14"/>
      <c r="VK21" s="14"/>
      <c r="VL21" s="14"/>
      <c r="VM21" s="14"/>
      <c r="VN21" s="14"/>
      <c r="VO21" s="14"/>
      <c r="VP21" s="14"/>
      <c r="VQ21" s="14"/>
      <c r="VR21" s="14"/>
      <c r="VS21" s="14"/>
      <c r="VT21" s="14"/>
      <c r="VU21" s="14"/>
      <c r="VV21" s="14"/>
      <c r="VW21" s="14"/>
      <c r="VX21" s="14"/>
      <c r="VY21" s="14"/>
      <c r="VZ21" s="14"/>
      <c r="WA21" s="14"/>
      <c r="WB21" s="14"/>
      <c r="WC21" s="14"/>
      <c r="WD21" s="14"/>
      <c r="WE21" s="14"/>
      <c r="WF21" s="14"/>
      <c r="WG21" s="14"/>
      <c r="WH21" s="14"/>
      <c r="WI21" s="14"/>
      <c r="WJ21" s="14"/>
      <c r="WK21" s="14"/>
      <c r="WL21" s="14"/>
      <c r="WM21" s="14"/>
      <c r="WN21" s="14"/>
      <c r="WO21" s="14"/>
      <c r="WP21" s="14"/>
      <c r="WQ21" s="14"/>
      <c r="WR21" s="14"/>
      <c r="WS21" s="14"/>
      <c r="WT21" s="14"/>
      <c r="WU21" s="14"/>
      <c r="WV21" s="14"/>
      <c r="WW21" s="14"/>
      <c r="WX21" s="14"/>
      <c r="WY21" s="14"/>
      <c r="WZ21" s="14"/>
      <c r="XA21" s="14"/>
      <c r="XB21" s="14"/>
      <c r="XC21" s="14"/>
      <c r="XD21" s="14"/>
      <c r="XE21" s="14"/>
      <c r="XF21" s="14"/>
      <c r="XG21" s="14"/>
      <c r="XH21" s="14"/>
      <c r="XI21" s="14"/>
      <c r="XJ21" s="14"/>
      <c r="XK21" s="14"/>
      <c r="XL21" s="14"/>
      <c r="XM21" s="14"/>
      <c r="XN21" s="14"/>
      <c r="XO21" s="14"/>
      <c r="XP21" s="14"/>
      <c r="XQ21" s="14"/>
      <c r="XR21" s="14"/>
      <c r="XS21" s="14"/>
      <c r="XT21" s="14"/>
      <c r="XU21" s="14"/>
      <c r="XV21" s="14"/>
      <c r="XW21" s="14"/>
      <c r="XX21" s="14"/>
      <c r="XY21" s="14"/>
      <c r="XZ21" s="14"/>
      <c r="YA21" s="14"/>
      <c r="YB21" s="14"/>
      <c r="YC21" s="14"/>
      <c r="YD21" s="14"/>
      <c r="YE21" s="14"/>
      <c r="YF21" s="14"/>
      <c r="YG21" s="14"/>
      <c r="YH21" s="14"/>
      <c r="YI21" s="14"/>
      <c r="YJ21" s="14"/>
      <c r="YK21" s="14"/>
      <c r="YL21" s="14"/>
      <c r="YM21" s="14"/>
      <c r="YN21" s="14"/>
      <c r="YO21" s="14"/>
      <c r="YP21" s="14"/>
      <c r="YQ21" s="14"/>
      <c r="YR21" s="14"/>
      <c r="YS21" s="14"/>
      <c r="YT21" s="14"/>
      <c r="YU21" s="14"/>
      <c r="YV21" s="14"/>
      <c r="YW21" s="14"/>
      <c r="YX21" s="14"/>
      <c r="YY21" s="14"/>
      <c r="YZ21" s="14"/>
      <c r="ZA21" s="14"/>
      <c r="ZB21" s="14"/>
      <c r="ZC21" s="14"/>
      <c r="ZD21" s="14"/>
      <c r="ZE21" s="14"/>
      <c r="ZF21" s="14"/>
      <c r="ZG21" s="14"/>
      <c r="ZH21" s="14"/>
      <c r="ZI21" s="14"/>
      <c r="ZJ21" s="14"/>
      <c r="ZK21" s="14"/>
      <c r="ZL21" s="14"/>
      <c r="ZM21" s="14"/>
      <c r="ZN21" s="14"/>
      <c r="ZO21" s="14"/>
      <c r="ZP21" s="14"/>
      <c r="ZQ21" s="14"/>
      <c r="ZR21" s="14"/>
      <c r="ZS21" s="14"/>
      <c r="ZT21" s="14"/>
      <c r="ZU21" s="14"/>
      <c r="ZV21" s="14"/>
      <c r="ZW21" s="14"/>
      <c r="ZX21" s="14"/>
      <c r="ZY21" s="14"/>
      <c r="ZZ21" s="14"/>
      <c r="AAA21" s="14"/>
      <c r="AAB21" s="14"/>
      <c r="AAC21" s="14"/>
      <c r="AAD21" s="14"/>
      <c r="AAE21" s="14"/>
      <c r="AAF21" s="14"/>
      <c r="AAG21" s="14"/>
      <c r="AAH21" s="14"/>
      <c r="AAI21" s="14"/>
      <c r="AAJ21" s="14"/>
      <c r="AAK21" s="14"/>
      <c r="AAL21" s="14"/>
      <c r="AAM21" s="14"/>
      <c r="AAN21" s="14"/>
      <c r="AAO21" s="14"/>
      <c r="AAP21" s="14"/>
      <c r="AAQ21" s="14"/>
      <c r="AAR21" s="14"/>
      <c r="AAS21" s="14"/>
      <c r="AAT21" s="14"/>
      <c r="AAU21" s="14"/>
      <c r="AAV21" s="14"/>
      <c r="AAW21" s="14"/>
      <c r="AAX21" s="14"/>
      <c r="AAY21" s="14"/>
      <c r="AAZ21" s="14"/>
      <c r="ABA21" s="14"/>
      <c r="ABB21" s="14"/>
      <c r="ABC21" s="14"/>
      <c r="ABD21" s="14"/>
      <c r="ABE21" s="14"/>
      <c r="ABF21" s="14"/>
      <c r="ABG21" s="14"/>
      <c r="ABH21" s="14"/>
      <c r="ABI21" s="14"/>
      <c r="ABJ21" s="14"/>
      <c r="ABK21" s="14"/>
      <c r="ABL21" s="14"/>
      <c r="ABM21" s="14"/>
      <c r="ABN21" s="14"/>
      <c r="ABO21" s="14"/>
      <c r="ABP21" s="14"/>
      <c r="ABQ21" s="14"/>
      <c r="ABR21" s="14"/>
      <c r="ABS21" s="14"/>
      <c r="ABT21" s="14"/>
      <c r="ABU21" s="14"/>
      <c r="ABV21" s="14"/>
      <c r="ABW21" s="14"/>
      <c r="ABX21" s="14"/>
      <c r="ABY21" s="14"/>
      <c r="ABZ21" s="14"/>
      <c r="ACA21" s="14"/>
      <c r="ACB21" s="14"/>
      <c r="ACC21" s="14"/>
      <c r="ACD21" s="14"/>
      <c r="ACE21" s="14"/>
      <c r="ACF21" s="14"/>
      <c r="ACG21" s="14"/>
      <c r="ACH21" s="14"/>
      <c r="ACI21" s="14"/>
      <c r="ACJ21" s="14"/>
      <c r="ACK21" s="14"/>
      <c r="ACL21" s="14"/>
      <c r="ACM21" s="14"/>
      <c r="ACN21" s="14"/>
      <c r="ACO21" s="14"/>
      <c r="ACP21" s="14"/>
      <c r="ACQ21" s="14"/>
      <c r="ACR21" s="14"/>
      <c r="ACS21" s="14"/>
      <c r="ACT21" s="14"/>
      <c r="ACU21" s="14"/>
      <c r="ACV21" s="14"/>
      <c r="ACW21" s="14"/>
      <c r="ACX21" s="14"/>
      <c r="ACY21" s="14"/>
      <c r="ACZ21" s="14"/>
      <c r="ADA21" s="14"/>
      <c r="ADB21" s="14"/>
      <c r="ADC21" s="14"/>
      <c r="ADD21" s="14"/>
      <c r="ADE21" s="14"/>
      <c r="ADF21" s="14"/>
      <c r="ADG21" s="14"/>
      <c r="ADH21" s="14"/>
      <c r="ADI21" s="14"/>
      <c r="ADJ21" s="14"/>
      <c r="ADK21" s="14"/>
      <c r="ADL21" s="14"/>
      <c r="ADM21" s="14"/>
      <c r="ADN21" s="14"/>
      <c r="ADO21" s="14"/>
      <c r="ADP21" s="14"/>
      <c r="ADQ21" s="14"/>
      <c r="ADR21" s="14"/>
      <c r="ADS21" s="14"/>
      <c r="ADT21" s="14"/>
      <c r="ADU21" s="14"/>
      <c r="ADV21" s="14"/>
      <c r="ADW21" s="14"/>
      <c r="ADX21" s="14"/>
      <c r="ADY21" s="14"/>
      <c r="ADZ21" s="14"/>
      <c r="AEA21" s="14"/>
      <c r="AEB21" s="14"/>
      <c r="AEC21" s="14"/>
      <c r="AED21" s="14"/>
      <c r="AEE21" s="14"/>
      <c r="AEF21" s="14"/>
      <c r="AEG21" s="14"/>
      <c r="AEH21" s="14"/>
      <c r="AEI21" s="14"/>
      <c r="AEJ21" s="14"/>
      <c r="AEK21" s="14"/>
      <c r="AEL21" s="14"/>
      <c r="AEM21" s="14"/>
      <c r="AEN21" s="14"/>
      <c r="AEO21" s="14"/>
      <c r="AEP21" s="14"/>
      <c r="AEQ21" s="14"/>
      <c r="AER21" s="14"/>
      <c r="AES21" s="14"/>
      <c r="AET21" s="14"/>
      <c r="AEU21" s="14"/>
      <c r="AEV21" s="14"/>
      <c r="AEW21" s="14"/>
      <c r="AEX21" s="14"/>
      <c r="AEY21" s="14"/>
      <c r="AEZ21" s="14"/>
      <c r="AFA21" s="14"/>
      <c r="AFB21" s="14"/>
      <c r="AFC21" s="14"/>
      <c r="AFD21" s="14"/>
      <c r="AFE21" s="14"/>
      <c r="AFF21" s="14"/>
      <c r="AFG21" s="14"/>
      <c r="AFH21" s="14"/>
      <c r="AFI21" s="14"/>
      <c r="AFJ21" s="14"/>
      <c r="AFK21" s="14"/>
      <c r="AFL21" s="14"/>
      <c r="AFM21" s="14"/>
      <c r="AFN21" s="14"/>
      <c r="AFO21" s="14"/>
      <c r="AFP21" s="14"/>
      <c r="AFQ21" s="14"/>
      <c r="AFR21" s="14"/>
      <c r="AFS21" s="14"/>
      <c r="AFT21" s="14"/>
      <c r="AFU21" s="14"/>
      <c r="AFV21" s="14"/>
      <c r="AFW21" s="14"/>
      <c r="AFX21" s="14"/>
      <c r="AFY21" s="14"/>
      <c r="AFZ21" s="14"/>
      <c r="AGA21" s="14"/>
      <c r="AGB21" s="14"/>
      <c r="AGC21" s="14"/>
      <c r="AGD21" s="14"/>
      <c r="AGE21" s="14"/>
      <c r="AGF21" s="14"/>
      <c r="AGG21" s="14"/>
      <c r="AGH21" s="14"/>
      <c r="AGI21" s="14"/>
      <c r="AGJ21" s="14"/>
      <c r="AGK21" s="14"/>
      <c r="AGL21" s="14"/>
      <c r="AGM21" s="14"/>
      <c r="AGN21" s="14"/>
      <c r="AGO21" s="14"/>
      <c r="AGP21" s="14"/>
      <c r="AGQ21" s="14"/>
      <c r="AGR21" s="14"/>
      <c r="AGS21" s="14"/>
      <c r="AGT21" s="14"/>
      <c r="AGU21" s="14"/>
      <c r="AGV21" s="14"/>
      <c r="AGW21" s="14"/>
      <c r="AGX21" s="14"/>
      <c r="AGY21" s="14"/>
      <c r="AGZ21" s="14"/>
      <c r="AHA21" s="14"/>
      <c r="AHB21" s="14"/>
      <c r="AHC21" s="14"/>
      <c r="AHD21" s="14"/>
      <c r="AHE21" s="14"/>
      <c r="AHF21" s="14"/>
      <c r="AHG21" s="14"/>
      <c r="AHH21" s="14"/>
      <c r="AHI21" s="14"/>
      <c r="AHJ21" s="14"/>
      <c r="AHK21" s="14"/>
      <c r="AHL21" s="14"/>
      <c r="AHM21" s="14"/>
      <c r="AHN21" s="14"/>
      <c r="AHO21" s="14"/>
      <c r="AHP21" s="14"/>
      <c r="AHQ21" s="14"/>
      <c r="AHR21" s="14"/>
      <c r="AHS21" s="14"/>
      <c r="AHT21" s="14"/>
      <c r="AHU21" s="14"/>
      <c r="AHV21" s="14"/>
      <c r="AHW21" s="14"/>
      <c r="AHX21" s="14"/>
      <c r="AHY21" s="14"/>
      <c r="AHZ21" s="14"/>
      <c r="AIA21" s="14"/>
      <c r="AIB21" s="14"/>
      <c r="AIC21" s="14"/>
      <c r="AID21" s="14"/>
      <c r="AIE21" s="14"/>
      <c r="AIF21" s="14"/>
      <c r="AIG21" s="14"/>
      <c r="AIH21" s="14"/>
      <c r="AII21" s="14"/>
      <c r="AIJ21" s="14"/>
      <c r="AIK21" s="14"/>
      <c r="AIL21" s="14"/>
      <c r="AIM21" s="14"/>
      <c r="AIN21" s="14"/>
      <c r="AIO21" s="14"/>
      <c r="AIP21" s="14"/>
      <c r="AIQ21" s="14"/>
      <c r="AIR21" s="14"/>
      <c r="AIS21" s="14"/>
      <c r="AIT21" s="14"/>
      <c r="AIU21" s="14"/>
      <c r="AIV21" s="14"/>
      <c r="AIW21" s="14"/>
      <c r="AIX21" s="14"/>
      <c r="AIY21" s="14"/>
      <c r="AIZ21" s="14"/>
      <c r="AJA21" s="14"/>
      <c r="AJB21" s="14"/>
      <c r="AJC21" s="14"/>
      <c r="AJD21" s="14"/>
      <c r="AJE21" s="14"/>
      <c r="AJF21" s="14"/>
      <c r="AJG21" s="14"/>
      <c r="AJH21" s="14"/>
      <c r="AJI21" s="14"/>
      <c r="AJJ21" s="14"/>
      <c r="AJK21" s="14"/>
      <c r="AJL21" s="14"/>
      <c r="AJM21" s="14"/>
      <c r="AJN21" s="14"/>
      <c r="AJO21" s="14"/>
      <c r="AJP21" s="14"/>
      <c r="AJQ21" s="14"/>
      <c r="AJR21" s="14"/>
      <c r="AJS21" s="14"/>
      <c r="AJT21" s="14"/>
      <c r="AJU21" s="14"/>
      <c r="AJV21" s="14"/>
      <c r="AJW21" s="14"/>
      <c r="AJX21" s="14"/>
      <c r="AJY21" s="14"/>
      <c r="AJZ21" s="14"/>
      <c r="AKA21" s="14"/>
      <c r="AKB21" s="14"/>
      <c r="AKC21" s="14"/>
      <c r="AKD21" s="14"/>
      <c r="AKE21" s="14"/>
      <c r="AKF21" s="14"/>
      <c r="AKG21" s="14"/>
      <c r="AKH21" s="14"/>
      <c r="AKI21" s="14"/>
      <c r="AKJ21" s="14"/>
      <c r="AKK21" s="14"/>
      <c r="AKL21" s="14"/>
      <c r="AKM21" s="14"/>
      <c r="AKN21" s="14"/>
      <c r="AKO21" s="14"/>
      <c r="AKP21" s="14"/>
      <c r="AKQ21" s="14"/>
      <c r="AKR21" s="14"/>
      <c r="AKS21" s="14"/>
      <c r="AKT21" s="14"/>
      <c r="AKU21" s="14"/>
      <c r="AKV21" s="14"/>
      <c r="AKW21" s="14"/>
      <c r="AKX21" s="14"/>
      <c r="AKY21" s="14"/>
      <c r="AKZ21" s="14"/>
      <c r="ALA21" s="14"/>
      <c r="ALB21" s="14"/>
      <c r="ALC21" s="14"/>
      <c r="ALD21" s="14"/>
      <c r="ALE21" s="14"/>
      <c r="ALF21" s="14"/>
      <c r="ALG21" s="14"/>
      <c r="ALH21" s="14"/>
      <c r="ALI21" s="14"/>
      <c r="ALJ21" s="14"/>
      <c r="ALK21" s="14"/>
      <c r="ALL21" s="14"/>
      <c r="ALM21" s="14"/>
      <c r="ALN21" s="14"/>
      <c r="ALO21" s="14"/>
      <c r="ALP21" s="14"/>
      <c r="ALQ21" s="14"/>
      <c r="ALR21" s="14"/>
      <c r="ALS21" s="14"/>
      <c r="ALT21" s="14"/>
      <c r="ALU21" s="14"/>
      <c r="ALV21" s="14"/>
      <c r="ALW21" s="14"/>
      <c r="ALX21" s="14"/>
      <c r="ALY21" s="14"/>
      <c r="ALZ21" s="14"/>
      <c r="AMA21" s="14"/>
      <c r="AMB21" s="14"/>
      <c r="AMC21" s="14"/>
      <c r="AMD21" s="14"/>
      <c r="AME21" s="14"/>
      <c r="AMF21" s="14"/>
    </row>
    <row r="22" spans="1:1020" ht="16.5" customHeight="1" x14ac:dyDescent="0.25">
      <c r="A22" s="15"/>
      <c r="C22" s="14"/>
      <c r="D22" s="14"/>
      <c r="E22" s="16"/>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c r="IW22" s="14"/>
      <c r="IX22" s="14"/>
      <c r="IY22" s="14"/>
      <c r="IZ22" s="14"/>
      <c r="JA22" s="14"/>
      <c r="JB22" s="14"/>
      <c r="JC22" s="14"/>
      <c r="JD22" s="14"/>
      <c r="JE22" s="14"/>
      <c r="JF22" s="14"/>
      <c r="JG22" s="14"/>
      <c r="JH22" s="14"/>
      <c r="JI22" s="14"/>
      <c r="JJ22" s="14"/>
      <c r="JK22" s="14"/>
      <c r="JL22" s="14"/>
      <c r="JM22" s="14"/>
      <c r="JN22" s="14"/>
      <c r="JO22" s="14"/>
      <c r="JP22" s="14"/>
      <c r="JQ22" s="14"/>
      <c r="JR22" s="14"/>
      <c r="JS22" s="14"/>
      <c r="JT22" s="14"/>
      <c r="JU22" s="14"/>
      <c r="JV22" s="14"/>
      <c r="JW22" s="14"/>
      <c r="JX22" s="14"/>
      <c r="JY22" s="14"/>
      <c r="JZ22" s="14"/>
      <c r="KA22" s="14"/>
      <c r="KB22" s="14"/>
      <c r="KC22" s="14"/>
      <c r="KD22" s="14"/>
      <c r="KE22" s="14"/>
      <c r="KF22" s="14"/>
      <c r="KG22" s="14"/>
      <c r="KH22" s="14"/>
      <c r="KI22" s="14"/>
      <c r="KJ22" s="14"/>
      <c r="KK22" s="14"/>
      <c r="KL22" s="14"/>
      <c r="KM22" s="14"/>
      <c r="KN22" s="14"/>
      <c r="KO22" s="14"/>
      <c r="KP22" s="14"/>
      <c r="KQ22" s="14"/>
      <c r="KR22" s="14"/>
      <c r="KS22" s="14"/>
      <c r="KT22" s="14"/>
      <c r="KU22" s="14"/>
      <c r="KV22" s="14"/>
      <c r="KW22" s="14"/>
      <c r="KX22" s="14"/>
      <c r="KY22" s="14"/>
      <c r="KZ22" s="14"/>
      <c r="LA22" s="14"/>
      <c r="LB22" s="14"/>
      <c r="LC22" s="14"/>
      <c r="LD22" s="14"/>
      <c r="LE22" s="14"/>
      <c r="LF22" s="14"/>
      <c r="LG22" s="14"/>
      <c r="LH22" s="14"/>
      <c r="LI22" s="14"/>
      <c r="LJ22" s="14"/>
      <c r="LK22" s="14"/>
      <c r="LL22" s="14"/>
      <c r="LM22" s="14"/>
      <c r="LN22" s="14"/>
      <c r="LO22" s="14"/>
      <c r="LP22" s="14"/>
      <c r="LQ22" s="14"/>
      <c r="LR22" s="14"/>
      <c r="LS22" s="14"/>
      <c r="LT22" s="14"/>
      <c r="LU22" s="14"/>
      <c r="LV22" s="14"/>
      <c r="LW22" s="14"/>
      <c r="LX22" s="14"/>
      <c r="LY22" s="14"/>
      <c r="LZ22" s="14"/>
      <c r="MA22" s="14"/>
      <c r="MB22" s="14"/>
      <c r="MC22" s="14"/>
      <c r="MD22" s="14"/>
      <c r="ME22" s="14"/>
      <c r="MF22" s="14"/>
      <c r="MG22" s="14"/>
      <c r="MH22" s="14"/>
      <c r="MI22" s="14"/>
      <c r="MJ22" s="14"/>
      <c r="MK22" s="14"/>
      <c r="ML22" s="14"/>
      <c r="MM22" s="14"/>
      <c r="MN22" s="14"/>
      <c r="MO22" s="14"/>
      <c r="MP22" s="14"/>
      <c r="MQ22" s="14"/>
      <c r="MR22" s="14"/>
      <c r="MS22" s="14"/>
      <c r="MT22" s="14"/>
      <c r="MU22" s="14"/>
      <c r="MV22" s="14"/>
      <c r="MW22" s="14"/>
      <c r="MX22" s="14"/>
      <c r="MY22" s="14"/>
      <c r="MZ22" s="14"/>
      <c r="NA22" s="14"/>
      <c r="NB22" s="14"/>
      <c r="NC22" s="14"/>
      <c r="ND22" s="14"/>
      <c r="NE22" s="14"/>
      <c r="NF22" s="14"/>
      <c r="NG22" s="14"/>
      <c r="NH22" s="14"/>
      <c r="NI22" s="14"/>
      <c r="NJ22" s="14"/>
      <c r="NK22" s="14"/>
      <c r="NL22" s="14"/>
      <c r="NM22" s="14"/>
      <c r="NN22" s="14"/>
      <c r="NO22" s="14"/>
      <c r="NP22" s="14"/>
      <c r="NQ22" s="14"/>
      <c r="NR22" s="14"/>
      <c r="NS22" s="14"/>
      <c r="NT22" s="14"/>
      <c r="NU22" s="14"/>
      <c r="NV22" s="14"/>
      <c r="NW22" s="14"/>
      <c r="NX22" s="14"/>
      <c r="NY22" s="14"/>
      <c r="NZ22" s="14"/>
      <c r="OA22" s="14"/>
      <c r="OB22" s="14"/>
      <c r="OC22" s="14"/>
      <c r="OD22" s="14"/>
      <c r="OE22" s="14"/>
      <c r="OF22" s="14"/>
      <c r="OG22" s="14"/>
      <c r="OH22" s="14"/>
      <c r="OI22" s="14"/>
      <c r="OJ22" s="14"/>
      <c r="OK22" s="14"/>
      <c r="OL22" s="14"/>
      <c r="OM22" s="14"/>
      <c r="ON22" s="14"/>
      <c r="OO22" s="14"/>
      <c r="OP22" s="14"/>
      <c r="OQ22" s="14"/>
      <c r="OR22" s="14"/>
      <c r="OS22" s="14"/>
      <c r="OT22" s="14"/>
      <c r="OU22" s="14"/>
      <c r="OV22" s="14"/>
      <c r="OW22" s="14"/>
      <c r="OX22" s="14"/>
      <c r="OY22" s="14"/>
      <c r="OZ22" s="14"/>
      <c r="PA22" s="14"/>
      <c r="PB22" s="14"/>
      <c r="PC22" s="14"/>
      <c r="PD22" s="14"/>
      <c r="PE22" s="14"/>
      <c r="PF22" s="14"/>
      <c r="PG22" s="14"/>
      <c r="PH22" s="14"/>
      <c r="PI22" s="14"/>
      <c r="PJ22" s="14"/>
      <c r="PK22" s="14"/>
      <c r="PL22" s="14"/>
      <c r="PM22" s="14"/>
      <c r="PN22" s="14"/>
      <c r="PO22" s="14"/>
      <c r="PP22" s="14"/>
      <c r="PQ22" s="14"/>
      <c r="PR22" s="14"/>
      <c r="PS22" s="14"/>
      <c r="PT22" s="14"/>
      <c r="PU22" s="14"/>
      <c r="PV22" s="14"/>
      <c r="PW22" s="14"/>
      <c r="PX22" s="14"/>
      <c r="PY22" s="14"/>
      <c r="PZ22" s="14"/>
      <c r="QA22" s="14"/>
      <c r="QB22" s="14"/>
      <c r="QC22" s="14"/>
      <c r="QD22" s="14"/>
      <c r="QE22" s="14"/>
      <c r="QF22" s="14"/>
      <c r="QG22" s="14"/>
      <c r="QH22" s="14"/>
      <c r="QI22" s="14"/>
      <c r="QJ22" s="14"/>
      <c r="QK22" s="14"/>
      <c r="QL22" s="14"/>
      <c r="QM22" s="14"/>
      <c r="QN22" s="14"/>
      <c r="QO22" s="14"/>
      <c r="QP22" s="14"/>
      <c r="QQ22" s="14"/>
      <c r="QR22" s="14"/>
      <c r="QS22" s="14"/>
      <c r="QT22" s="14"/>
      <c r="QU22" s="14"/>
      <c r="QV22" s="14"/>
      <c r="QW22" s="14"/>
      <c r="QX22" s="14"/>
      <c r="QY22" s="14"/>
      <c r="QZ22" s="14"/>
      <c r="RA22" s="14"/>
      <c r="RB22" s="14"/>
      <c r="RC22" s="14"/>
      <c r="RD22" s="14"/>
      <c r="RE22" s="14"/>
      <c r="RF22" s="14"/>
      <c r="RG22" s="14"/>
      <c r="RH22" s="14"/>
      <c r="RI22" s="14"/>
      <c r="RJ22" s="14"/>
      <c r="RK22" s="14"/>
      <c r="RL22" s="14"/>
      <c r="RM22" s="14"/>
      <c r="RN22" s="14"/>
      <c r="RO22" s="14"/>
      <c r="RP22" s="14"/>
      <c r="RQ22" s="14"/>
      <c r="RR22" s="14"/>
      <c r="RS22" s="14"/>
      <c r="RT22" s="14"/>
      <c r="RU22" s="14"/>
      <c r="RV22" s="14"/>
      <c r="RW22" s="14"/>
      <c r="RX22" s="14"/>
      <c r="RY22" s="14"/>
      <c r="RZ22" s="14"/>
      <c r="SA22" s="14"/>
      <c r="SB22" s="14"/>
      <c r="SC22" s="14"/>
      <c r="SD22" s="14"/>
      <c r="SE22" s="14"/>
      <c r="SF22" s="14"/>
      <c r="SG22" s="14"/>
      <c r="SH22" s="14"/>
      <c r="SI22" s="14"/>
      <c r="SJ22" s="14"/>
      <c r="SK22" s="14"/>
      <c r="SL22" s="14"/>
      <c r="SM22" s="14"/>
      <c r="SN22" s="14"/>
      <c r="SO22" s="14"/>
      <c r="SP22" s="14"/>
      <c r="SQ22" s="14"/>
      <c r="SR22" s="14"/>
      <c r="SS22" s="14"/>
      <c r="ST22" s="14"/>
      <c r="SU22" s="14"/>
      <c r="SV22" s="14"/>
      <c r="SW22" s="14"/>
      <c r="SX22" s="14"/>
      <c r="SY22" s="14"/>
      <c r="SZ22" s="14"/>
      <c r="TA22" s="14"/>
      <c r="TB22" s="14"/>
      <c r="TC22" s="14"/>
      <c r="TD22" s="14"/>
      <c r="TE22" s="14"/>
      <c r="TF22" s="14"/>
      <c r="TG22" s="14"/>
      <c r="TH22" s="14"/>
      <c r="TI22" s="14"/>
      <c r="TJ22" s="14"/>
      <c r="TK22" s="14"/>
      <c r="TL22" s="14"/>
      <c r="TM22" s="14"/>
      <c r="TN22" s="14"/>
      <c r="TO22" s="14"/>
      <c r="TP22" s="14"/>
      <c r="TQ22" s="14"/>
      <c r="TR22" s="14"/>
      <c r="TS22" s="14"/>
      <c r="TT22" s="14"/>
      <c r="TU22" s="14"/>
      <c r="TV22" s="14"/>
      <c r="TW22" s="14"/>
      <c r="TX22" s="14"/>
      <c r="TY22" s="14"/>
      <c r="TZ22" s="14"/>
      <c r="UA22" s="14"/>
      <c r="UB22" s="14"/>
      <c r="UC22" s="14"/>
      <c r="UD22" s="14"/>
      <c r="UE22" s="14"/>
      <c r="UF22" s="14"/>
      <c r="UG22" s="14"/>
      <c r="UH22" s="14"/>
      <c r="UI22" s="14"/>
      <c r="UJ22" s="14"/>
      <c r="UK22" s="14"/>
      <c r="UL22" s="14"/>
      <c r="UM22" s="14"/>
      <c r="UN22" s="14"/>
      <c r="UO22" s="14"/>
      <c r="UP22" s="14"/>
      <c r="UQ22" s="14"/>
      <c r="UR22" s="14"/>
      <c r="US22" s="14"/>
      <c r="UT22" s="14"/>
      <c r="UU22" s="14"/>
      <c r="UV22" s="14"/>
      <c r="UW22" s="14"/>
      <c r="UX22" s="14"/>
      <c r="UY22" s="14"/>
      <c r="UZ22" s="14"/>
      <c r="VA22" s="14"/>
      <c r="VB22" s="14"/>
      <c r="VC22" s="14"/>
      <c r="VD22" s="14"/>
      <c r="VE22" s="14"/>
      <c r="VF22" s="14"/>
      <c r="VG22" s="14"/>
      <c r="VH22" s="14"/>
      <c r="VI22" s="14"/>
      <c r="VJ22" s="14"/>
      <c r="VK22" s="14"/>
      <c r="VL22" s="14"/>
      <c r="VM22" s="14"/>
      <c r="VN22" s="14"/>
      <c r="VO22" s="14"/>
      <c r="VP22" s="14"/>
      <c r="VQ22" s="14"/>
      <c r="VR22" s="14"/>
      <c r="VS22" s="14"/>
      <c r="VT22" s="14"/>
      <c r="VU22" s="14"/>
      <c r="VV22" s="14"/>
      <c r="VW22" s="14"/>
      <c r="VX22" s="14"/>
      <c r="VY22" s="14"/>
      <c r="VZ22" s="14"/>
      <c r="WA22" s="14"/>
      <c r="WB22" s="14"/>
      <c r="WC22" s="14"/>
      <c r="WD22" s="14"/>
      <c r="WE22" s="14"/>
      <c r="WF22" s="14"/>
      <c r="WG22" s="14"/>
      <c r="WH22" s="14"/>
      <c r="WI22" s="14"/>
      <c r="WJ22" s="14"/>
      <c r="WK22" s="14"/>
      <c r="WL22" s="14"/>
      <c r="WM22" s="14"/>
      <c r="WN22" s="14"/>
      <c r="WO22" s="14"/>
      <c r="WP22" s="14"/>
      <c r="WQ22" s="14"/>
      <c r="WR22" s="14"/>
      <c r="WS22" s="14"/>
      <c r="WT22" s="14"/>
      <c r="WU22" s="14"/>
      <c r="WV22" s="14"/>
      <c r="WW22" s="14"/>
      <c r="WX22" s="14"/>
      <c r="WY22" s="14"/>
      <c r="WZ22" s="14"/>
      <c r="XA22" s="14"/>
      <c r="XB22" s="14"/>
      <c r="XC22" s="14"/>
      <c r="XD22" s="14"/>
      <c r="XE22" s="14"/>
      <c r="XF22" s="14"/>
      <c r="XG22" s="14"/>
      <c r="XH22" s="14"/>
      <c r="XI22" s="14"/>
      <c r="XJ22" s="14"/>
      <c r="XK22" s="14"/>
      <c r="XL22" s="14"/>
      <c r="XM22" s="14"/>
      <c r="XN22" s="14"/>
      <c r="XO22" s="14"/>
      <c r="XP22" s="14"/>
      <c r="XQ22" s="14"/>
      <c r="XR22" s="14"/>
      <c r="XS22" s="14"/>
      <c r="XT22" s="14"/>
      <c r="XU22" s="14"/>
      <c r="XV22" s="14"/>
      <c r="XW22" s="14"/>
      <c r="XX22" s="14"/>
      <c r="XY22" s="14"/>
      <c r="XZ22" s="14"/>
      <c r="YA22" s="14"/>
      <c r="YB22" s="14"/>
      <c r="YC22" s="14"/>
      <c r="YD22" s="14"/>
      <c r="YE22" s="14"/>
      <c r="YF22" s="14"/>
      <c r="YG22" s="14"/>
      <c r="YH22" s="14"/>
      <c r="YI22" s="14"/>
      <c r="YJ22" s="14"/>
      <c r="YK22" s="14"/>
      <c r="YL22" s="14"/>
      <c r="YM22" s="14"/>
      <c r="YN22" s="14"/>
      <c r="YO22" s="14"/>
      <c r="YP22" s="14"/>
      <c r="YQ22" s="14"/>
      <c r="YR22" s="14"/>
      <c r="YS22" s="14"/>
      <c r="YT22" s="14"/>
      <c r="YU22" s="14"/>
      <c r="YV22" s="14"/>
      <c r="YW22" s="14"/>
      <c r="YX22" s="14"/>
      <c r="YY22" s="14"/>
      <c r="YZ22" s="14"/>
      <c r="ZA22" s="14"/>
      <c r="ZB22" s="14"/>
      <c r="ZC22" s="14"/>
      <c r="ZD22" s="14"/>
      <c r="ZE22" s="14"/>
      <c r="ZF22" s="14"/>
      <c r="ZG22" s="14"/>
      <c r="ZH22" s="14"/>
      <c r="ZI22" s="14"/>
      <c r="ZJ22" s="14"/>
      <c r="ZK22" s="14"/>
      <c r="ZL22" s="14"/>
      <c r="ZM22" s="14"/>
      <c r="ZN22" s="14"/>
      <c r="ZO22" s="14"/>
      <c r="ZP22" s="14"/>
      <c r="ZQ22" s="14"/>
      <c r="ZR22" s="14"/>
      <c r="ZS22" s="14"/>
      <c r="ZT22" s="14"/>
      <c r="ZU22" s="14"/>
      <c r="ZV22" s="14"/>
      <c r="ZW22" s="14"/>
      <c r="ZX22" s="14"/>
      <c r="ZY22" s="14"/>
      <c r="ZZ22" s="14"/>
      <c r="AAA22" s="14"/>
      <c r="AAB22" s="14"/>
      <c r="AAC22" s="14"/>
      <c r="AAD22" s="14"/>
      <c r="AAE22" s="14"/>
      <c r="AAF22" s="14"/>
      <c r="AAG22" s="14"/>
      <c r="AAH22" s="14"/>
      <c r="AAI22" s="14"/>
      <c r="AAJ22" s="14"/>
      <c r="AAK22" s="14"/>
      <c r="AAL22" s="14"/>
      <c r="AAM22" s="14"/>
      <c r="AAN22" s="14"/>
      <c r="AAO22" s="14"/>
      <c r="AAP22" s="14"/>
      <c r="AAQ22" s="14"/>
      <c r="AAR22" s="14"/>
      <c r="AAS22" s="14"/>
      <c r="AAT22" s="14"/>
      <c r="AAU22" s="14"/>
      <c r="AAV22" s="14"/>
      <c r="AAW22" s="14"/>
      <c r="AAX22" s="14"/>
      <c r="AAY22" s="14"/>
      <c r="AAZ22" s="14"/>
      <c r="ABA22" s="14"/>
      <c r="ABB22" s="14"/>
      <c r="ABC22" s="14"/>
      <c r="ABD22" s="14"/>
      <c r="ABE22" s="14"/>
      <c r="ABF22" s="14"/>
      <c r="ABG22" s="14"/>
      <c r="ABH22" s="14"/>
      <c r="ABI22" s="14"/>
      <c r="ABJ22" s="14"/>
      <c r="ABK22" s="14"/>
      <c r="ABL22" s="14"/>
      <c r="ABM22" s="14"/>
      <c r="ABN22" s="14"/>
      <c r="ABO22" s="14"/>
      <c r="ABP22" s="14"/>
      <c r="ABQ22" s="14"/>
      <c r="ABR22" s="14"/>
      <c r="ABS22" s="14"/>
      <c r="ABT22" s="14"/>
      <c r="ABU22" s="14"/>
      <c r="ABV22" s="14"/>
      <c r="ABW22" s="14"/>
      <c r="ABX22" s="14"/>
      <c r="ABY22" s="14"/>
      <c r="ABZ22" s="14"/>
      <c r="ACA22" s="14"/>
      <c r="ACB22" s="14"/>
      <c r="ACC22" s="14"/>
      <c r="ACD22" s="14"/>
      <c r="ACE22" s="14"/>
      <c r="ACF22" s="14"/>
      <c r="ACG22" s="14"/>
      <c r="ACH22" s="14"/>
      <c r="ACI22" s="14"/>
      <c r="ACJ22" s="14"/>
      <c r="ACK22" s="14"/>
      <c r="ACL22" s="14"/>
      <c r="ACM22" s="14"/>
      <c r="ACN22" s="14"/>
      <c r="ACO22" s="14"/>
      <c r="ACP22" s="14"/>
      <c r="ACQ22" s="14"/>
      <c r="ACR22" s="14"/>
      <c r="ACS22" s="14"/>
      <c r="ACT22" s="14"/>
      <c r="ACU22" s="14"/>
      <c r="ACV22" s="14"/>
      <c r="ACW22" s="14"/>
      <c r="ACX22" s="14"/>
      <c r="ACY22" s="14"/>
      <c r="ACZ22" s="14"/>
      <c r="ADA22" s="14"/>
      <c r="ADB22" s="14"/>
      <c r="ADC22" s="14"/>
      <c r="ADD22" s="14"/>
      <c r="ADE22" s="14"/>
      <c r="ADF22" s="14"/>
      <c r="ADG22" s="14"/>
      <c r="ADH22" s="14"/>
      <c r="ADI22" s="14"/>
      <c r="ADJ22" s="14"/>
      <c r="ADK22" s="14"/>
      <c r="ADL22" s="14"/>
      <c r="ADM22" s="14"/>
      <c r="ADN22" s="14"/>
      <c r="ADO22" s="14"/>
      <c r="ADP22" s="14"/>
      <c r="ADQ22" s="14"/>
      <c r="ADR22" s="14"/>
      <c r="ADS22" s="14"/>
      <c r="ADT22" s="14"/>
      <c r="ADU22" s="14"/>
      <c r="ADV22" s="14"/>
      <c r="ADW22" s="14"/>
      <c r="ADX22" s="14"/>
      <c r="ADY22" s="14"/>
      <c r="ADZ22" s="14"/>
      <c r="AEA22" s="14"/>
      <c r="AEB22" s="14"/>
      <c r="AEC22" s="14"/>
      <c r="AED22" s="14"/>
      <c r="AEE22" s="14"/>
      <c r="AEF22" s="14"/>
      <c r="AEG22" s="14"/>
      <c r="AEH22" s="14"/>
      <c r="AEI22" s="14"/>
      <c r="AEJ22" s="14"/>
      <c r="AEK22" s="14"/>
      <c r="AEL22" s="14"/>
      <c r="AEM22" s="14"/>
      <c r="AEN22" s="14"/>
      <c r="AEO22" s="14"/>
      <c r="AEP22" s="14"/>
      <c r="AEQ22" s="14"/>
      <c r="AER22" s="14"/>
      <c r="AES22" s="14"/>
      <c r="AET22" s="14"/>
      <c r="AEU22" s="14"/>
      <c r="AEV22" s="14"/>
      <c r="AEW22" s="14"/>
      <c r="AEX22" s="14"/>
      <c r="AEY22" s="14"/>
      <c r="AEZ22" s="14"/>
      <c r="AFA22" s="14"/>
      <c r="AFB22" s="14"/>
      <c r="AFC22" s="14"/>
      <c r="AFD22" s="14"/>
      <c r="AFE22" s="14"/>
      <c r="AFF22" s="14"/>
      <c r="AFG22" s="14"/>
      <c r="AFH22" s="14"/>
      <c r="AFI22" s="14"/>
      <c r="AFJ22" s="14"/>
      <c r="AFK22" s="14"/>
      <c r="AFL22" s="14"/>
      <c r="AFM22" s="14"/>
      <c r="AFN22" s="14"/>
      <c r="AFO22" s="14"/>
      <c r="AFP22" s="14"/>
      <c r="AFQ22" s="14"/>
      <c r="AFR22" s="14"/>
      <c r="AFS22" s="14"/>
      <c r="AFT22" s="14"/>
      <c r="AFU22" s="14"/>
      <c r="AFV22" s="14"/>
      <c r="AFW22" s="14"/>
      <c r="AFX22" s="14"/>
      <c r="AFY22" s="14"/>
      <c r="AFZ22" s="14"/>
      <c r="AGA22" s="14"/>
      <c r="AGB22" s="14"/>
      <c r="AGC22" s="14"/>
      <c r="AGD22" s="14"/>
      <c r="AGE22" s="14"/>
      <c r="AGF22" s="14"/>
      <c r="AGG22" s="14"/>
      <c r="AGH22" s="14"/>
      <c r="AGI22" s="14"/>
      <c r="AGJ22" s="14"/>
      <c r="AGK22" s="14"/>
      <c r="AGL22" s="14"/>
      <c r="AGM22" s="14"/>
      <c r="AGN22" s="14"/>
      <c r="AGO22" s="14"/>
      <c r="AGP22" s="14"/>
      <c r="AGQ22" s="14"/>
      <c r="AGR22" s="14"/>
      <c r="AGS22" s="14"/>
      <c r="AGT22" s="14"/>
      <c r="AGU22" s="14"/>
      <c r="AGV22" s="14"/>
      <c r="AGW22" s="14"/>
      <c r="AGX22" s="14"/>
      <c r="AGY22" s="14"/>
      <c r="AGZ22" s="14"/>
      <c r="AHA22" s="14"/>
      <c r="AHB22" s="14"/>
      <c r="AHC22" s="14"/>
      <c r="AHD22" s="14"/>
      <c r="AHE22" s="14"/>
      <c r="AHF22" s="14"/>
      <c r="AHG22" s="14"/>
      <c r="AHH22" s="14"/>
      <c r="AHI22" s="14"/>
      <c r="AHJ22" s="14"/>
      <c r="AHK22" s="14"/>
      <c r="AHL22" s="14"/>
      <c r="AHM22" s="14"/>
      <c r="AHN22" s="14"/>
      <c r="AHO22" s="14"/>
      <c r="AHP22" s="14"/>
      <c r="AHQ22" s="14"/>
      <c r="AHR22" s="14"/>
      <c r="AHS22" s="14"/>
      <c r="AHT22" s="14"/>
      <c r="AHU22" s="14"/>
      <c r="AHV22" s="14"/>
      <c r="AHW22" s="14"/>
      <c r="AHX22" s="14"/>
      <c r="AHY22" s="14"/>
      <c r="AHZ22" s="14"/>
      <c r="AIA22" s="14"/>
      <c r="AIB22" s="14"/>
      <c r="AIC22" s="14"/>
      <c r="AID22" s="14"/>
      <c r="AIE22" s="14"/>
      <c r="AIF22" s="14"/>
      <c r="AIG22" s="14"/>
      <c r="AIH22" s="14"/>
      <c r="AII22" s="14"/>
      <c r="AIJ22" s="14"/>
      <c r="AIK22" s="14"/>
      <c r="AIL22" s="14"/>
      <c r="AIM22" s="14"/>
      <c r="AIN22" s="14"/>
      <c r="AIO22" s="14"/>
      <c r="AIP22" s="14"/>
      <c r="AIQ22" s="14"/>
      <c r="AIR22" s="14"/>
      <c r="AIS22" s="14"/>
      <c r="AIT22" s="14"/>
      <c r="AIU22" s="14"/>
      <c r="AIV22" s="14"/>
      <c r="AIW22" s="14"/>
      <c r="AIX22" s="14"/>
      <c r="AIY22" s="14"/>
      <c r="AIZ22" s="14"/>
      <c r="AJA22" s="14"/>
      <c r="AJB22" s="14"/>
      <c r="AJC22" s="14"/>
      <c r="AJD22" s="14"/>
      <c r="AJE22" s="14"/>
      <c r="AJF22" s="14"/>
      <c r="AJG22" s="14"/>
      <c r="AJH22" s="14"/>
      <c r="AJI22" s="14"/>
      <c r="AJJ22" s="14"/>
      <c r="AJK22" s="14"/>
      <c r="AJL22" s="14"/>
      <c r="AJM22" s="14"/>
      <c r="AJN22" s="14"/>
      <c r="AJO22" s="14"/>
      <c r="AJP22" s="14"/>
      <c r="AJQ22" s="14"/>
      <c r="AJR22" s="14"/>
      <c r="AJS22" s="14"/>
      <c r="AJT22" s="14"/>
      <c r="AJU22" s="14"/>
      <c r="AJV22" s="14"/>
      <c r="AJW22" s="14"/>
      <c r="AJX22" s="14"/>
      <c r="AJY22" s="14"/>
      <c r="AJZ22" s="14"/>
      <c r="AKA22" s="14"/>
      <c r="AKB22" s="14"/>
      <c r="AKC22" s="14"/>
      <c r="AKD22" s="14"/>
      <c r="AKE22" s="14"/>
      <c r="AKF22" s="14"/>
      <c r="AKG22" s="14"/>
      <c r="AKH22" s="14"/>
      <c r="AKI22" s="14"/>
      <c r="AKJ22" s="14"/>
      <c r="AKK22" s="14"/>
      <c r="AKL22" s="14"/>
      <c r="AKM22" s="14"/>
      <c r="AKN22" s="14"/>
      <c r="AKO22" s="14"/>
      <c r="AKP22" s="14"/>
      <c r="AKQ22" s="14"/>
      <c r="AKR22" s="14"/>
      <c r="AKS22" s="14"/>
      <c r="AKT22" s="14"/>
      <c r="AKU22" s="14"/>
      <c r="AKV22" s="14"/>
      <c r="AKW22" s="14"/>
      <c r="AKX22" s="14"/>
      <c r="AKY22" s="14"/>
      <c r="AKZ22" s="14"/>
      <c r="ALA22" s="14"/>
      <c r="ALB22" s="14"/>
      <c r="ALC22" s="14"/>
      <c r="ALD22" s="14"/>
      <c r="ALE22" s="14"/>
      <c r="ALF22" s="14"/>
      <c r="ALG22" s="14"/>
      <c r="ALH22" s="14"/>
      <c r="ALI22" s="14"/>
      <c r="ALJ22" s="14"/>
      <c r="ALK22" s="14"/>
      <c r="ALL22" s="14"/>
      <c r="ALM22" s="14"/>
      <c r="ALN22" s="14"/>
      <c r="ALO22" s="14"/>
      <c r="ALP22" s="14"/>
      <c r="ALQ22" s="14"/>
      <c r="ALR22" s="14"/>
      <c r="ALS22" s="14"/>
      <c r="ALT22" s="14"/>
      <c r="ALU22" s="14"/>
      <c r="ALV22" s="14"/>
      <c r="ALW22" s="14"/>
      <c r="ALX22" s="14"/>
      <c r="ALY22" s="14"/>
      <c r="ALZ22" s="14"/>
      <c r="AMA22" s="14"/>
      <c r="AMB22" s="14"/>
      <c r="AMC22" s="14"/>
      <c r="AMD22" s="14"/>
      <c r="AME22" s="14"/>
      <c r="AMF22" s="14"/>
    </row>
  </sheetData>
  <autoFilter ref="E1:L1" xr:uid="{00000000-0009-0000-0000-000003000000}"/>
  <sortState xmlns:xlrd2="http://schemas.microsoft.com/office/spreadsheetml/2017/richdata2" ref="B2:L12">
    <sortCondition ref="B1"/>
  </sortState>
  <mergeCells count="1">
    <mergeCell ref="A1:A14"/>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9</vt:i4>
      </vt:variant>
    </vt:vector>
  </HeadingPairs>
  <TitlesOfParts>
    <vt:vector size="15" baseType="lpstr">
      <vt:lpstr>0 Anleitung</vt:lpstr>
      <vt:lpstr>1 Antragsteller-DATEN</vt:lpstr>
      <vt:lpstr>2 Antrag</vt:lpstr>
      <vt:lpstr>3.1 Abrechnung-DATEN</vt:lpstr>
      <vt:lpstr>3.2 Abrechnung-DRUCK</vt:lpstr>
      <vt:lpstr>ROHDATEN und ADRESSEN</vt:lpstr>
      <vt:lpstr>'3.2 Abrechnung-DRUCK'!Druckbereich</vt:lpstr>
      <vt:lpstr>'0 Anleitung'!Print_Area</vt:lpstr>
      <vt:lpstr>'1 Antragsteller-DATEN'!Print_Area</vt:lpstr>
      <vt:lpstr>'2 Antrag'!Print_Area</vt:lpstr>
      <vt:lpstr>'3.1 Abrechnung-DATEN'!Print_Area</vt:lpstr>
      <vt:lpstr>'0 Anleitung'!Print_Titles</vt:lpstr>
      <vt:lpstr>'1 Antragsteller-DATEN'!Print_Titles</vt:lpstr>
      <vt:lpstr>'2 Antrag'!Print_Titles</vt:lpstr>
      <vt:lpstr>'3.1 Abrechnung-DATEN'!Print_Titles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Andreas</dc:creator>
  <cp:lastModifiedBy>Andreas</cp:lastModifiedBy>
  <cp:lastPrinted>2025-12-10T21:31:50Z</cp:lastPrinted>
  <dcterms:created xsi:type="dcterms:W3CDTF">2024-11-23T23:29:37Z</dcterms:created>
  <dcterms:modified xsi:type="dcterms:W3CDTF">2025-12-17T23:06:39Z</dcterms:modified>
</cp:coreProperties>
</file>